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<sst xmlns="http://schemas.openxmlformats.org/spreadsheetml/2006/main" xmlns:r="http://schemas.openxmlformats.org/officeDocument/2006/relationships" count="546" uniqueCount="546">
  <si>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</si>
  <si>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</si>
  <si>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</si>
  <si>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</si>
  <si>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</si>
  <si>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</si>
  <si>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</si>
  <si>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</si>
  <si>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</si>
  <si>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</si>
  <si>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</si>
  <si>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</si>
  <si>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</si>
  <si>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</si>
  <si>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</si>
  <si>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</si>
  <si>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</si>
  <si>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</si>
  <si>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</si>
  <si>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</si>
  <si>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</si>
  <si>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</si>
  <si>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</si>
  <si>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</si>
  <si>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</si>
  <si>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</si>
  <si>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</si>
  <si>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</si>
  <si>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山形県尾花沢市</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</si>
  <si>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</si>
  <si>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</si>
  <si>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</si>
  <si>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</si>
  <si>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</si>
  <si>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</si>
  <si>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</si>
  <si>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</si>
  <si>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</si>
  <si>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</si>
  <si>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</si>
  <si>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</si>
  <si>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</si>
  <si>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</si>
  <si>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</si>
  <si>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</si>
  <si>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</si>
  <si>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</si>
  <si>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</si>
  <si>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</si>
  <si>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</si>
  <si>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</si>
  <si>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尾花沢市土地開発公社</t>
    <rPh sb="0" eb="4">
      <t>オバナザワシ</t>
    </rPh>
    <rPh sb="4" eb="6">
      <t>トチ</t>
    </rPh>
    <rPh sb="6" eb="8">
      <t>カイハツ</t>
    </rPh>
    <rPh sb="8" eb="10">
      <t>コウシャ</t>
    </rPh>
    <phoneticPr fontId="37"/>
  </si>
  <si>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</si>
  <si>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</si>
  <si>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</si>
  <si>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</si>
  <si>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</si>
  <si>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</si>
  <si>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</si>
  <si>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尾花沢市ふるさと振興公社</t>
    <rPh sb="0" eb="4">
      <t>オバナザワシ</t>
    </rPh>
    <rPh sb="8" eb="10">
      <t>シンコウ</t>
    </rPh>
    <rPh sb="10" eb="12">
      <t>コウシャ</t>
    </rPh>
    <phoneticPr fontId="37"/>
  </si>
  <si>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</si>
  <si>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</si>
  <si>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</si>
  <si>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</si>
  <si>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</si>
  <si>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</si>
  <si>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</si>
  <si>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</si>
  <si>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</si>
  <si>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</si>
  <si>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</si>
  <si>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</si>
  <si>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</si>
  <si>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8"/>
  </si>
  <si>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</si>
  <si>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</si>
  <si>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</si>
  <si>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</si>
  <si>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</si>
  <si>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</si>
  <si>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</si>
  <si>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</si>
  <si>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</si>
  <si>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</si>
  <si>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</si>
  <si>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</si>
  <si>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</si>
  <si>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</si>
  <si>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</si>
  <si>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</si>
  <si>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</si>
  <si>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</si>
  <si>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</si>
  <si>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</si>
  <si>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</si>
  <si>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</si>
  <si>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</si>
  <si>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</si>
  <si>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</si>
  <si>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</si>
  <si>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</si>
  <si>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</si>
  <si>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</si>
  <si>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</si>
  <si>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</si>
  <si>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</si>
  <si>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</si>
  <si>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</si>
  <si>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</si>
  <si>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</si>
  <si>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8"/>
  </si>
  <si>
    <t>令和2年国調</t>
    <rPh sb="0" eb="2">
      <t>レイワ</t>
    </rPh>
    <rPh sb="3" eb="4">
      <t>ネン</t>
    </rPh>
    <rPh sb="4" eb="5">
      <t>コク</t>
    </rPh>
    <rPh sb="5" eb="6">
      <t>チョウ</t>
    </rPh>
    <phoneticPr fontId="5"/>
  </si>
  <si>
    <t>赤字額</t>
    <rPh sb="0" eb="2">
      <t>アカジ</t>
    </rPh>
    <rPh sb="2" eb="3">
      <t>ガク</t>
    </rPh>
    <phoneticPr fontId="38"/>
  </si>
  <si>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</si>
  <si>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</si>
  <si>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</si>
  <si>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森林環境譲与税基金</t>
  </si>
  <si>
    <t>算入公債費等</t>
    <rPh sb="0" eb="2">
      <t>サンニュウ</t>
    </rPh>
    <rPh sb="2" eb="6">
      <t>コウサイヒトウ</t>
    </rPh>
    <phoneticPr fontId="38"/>
  </si>
  <si>
    <t>尾花沢農産加工</t>
    <rPh sb="0" eb="3">
      <t>オバナザワ</t>
    </rPh>
    <rPh sb="3" eb="5">
      <t>ノウサン</t>
    </rPh>
    <rPh sb="5" eb="7">
      <t>カコウ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</si>
  <si>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</si>
  <si>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</si>
  <si>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</si>
  <si>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</si>
  <si>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</si>
  <si>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</si>
  <si>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</si>
  <si>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</si>
  <si>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</si>
  <si>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</si>
  <si>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</si>
  <si>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</si>
  <si>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</si>
  <si>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</si>
  <si>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</si>
  <si>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</si>
  <si>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</si>
  <si>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</si>
  <si>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</si>
  <si>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</si>
  <si>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</si>
  <si>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</si>
  <si>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</si>
  <si>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</si>
  <si>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</si>
  <si>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山形県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</si>
  <si>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</si>
  <si>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</si>
  <si>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</si>
  <si>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</si>
  <si>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</si>
  <si>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</si>
  <si>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</si>
  <si>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</si>
  <si>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</si>
  <si>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</si>
  <si>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</si>
  <si>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</si>
  <si>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</si>
  <si>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簡易水道特別会計</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</si>
  <si>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</si>
  <si>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</si>
  <si>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</si>
  <si>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</si>
  <si>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</si>
  <si>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</si>
  <si>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尾花沢市</t>
  </si>
  <si>
    <t>地方交付税種地</t>
    <rPh sb="0" eb="2">
      <t>チホウ</t>
    </rPh>
    <rPh sb="2" eb="5">
      <t>コウフゼイ</t>
    </rPh>
    <rPh sb="5" eb="6">
      <t>シュ</t>
    </rPh>
    <rPh sb="6" eb="7">
      <t>チ</t>
    </rPh>
    <phoneticPr fontId="5"/>
  </si>
  <si>
    <t>2-1</t>
  </si>
  <si>
    <t>歳入歳出差引</t>
  </si>
  <si>
    <t>会計名</t>
    <rPh sb="0" eb="2">
      <t>カイケイ</t>
    </rPh>
    <rPh sb="2" eb="3">
      <t>メイ</t>
    </rPh>
    <phoneticPr fontId="5"/>
  </si>
  <si>
    <t>(Ｅ)</t>
  </si>
  <si>
    <t>　　(※1)</t>
  </si>
  <si>
    <t>首都</t>
    <rPh sb="0" eb="2">
      <t>シュト</t>
    </rPh>
    <phoneticPr fontId="5"/>
  </si>
  <si>
    <t>翌年度に繰越すべき財源</t>
  </si>
  <si>
    <t>スポーツ振興基金</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</si>
  <si>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</si>
  <si>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</si>
  <si>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</si>
  <si>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</si>
  <si>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</si>
  <si>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</si>
  <si>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</si>
  <si>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</si>
  <si>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</si>
  <si>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</si>
  <si>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</si>
  <si>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</si>
  <si>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</si>
  <si>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</si>
  <si>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</si>
  <si>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</si>
  <si>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</si>
  <si>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</si>
  <si>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</si>
  <si>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</si>
  <si>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</si>
  <si>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</si>
  <si>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-11.7</t>
  </si>
  <si>
    <t>公営事業等への繰出</t>
    <rPh sb="0" eb="2">
      <t>コウエイ</t>
    </rPh>
    <rPh sb="2" eb="4">
      <t>ジギョウ</t>
    </rPh>
    <rPh sb="4" eb="5">
      <t>トウ</t>
    </rPh>
    <rPh sb="7" eb="9">
      <t>クリダ</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</si>
  <si>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</si>
  <si>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</si>
  <si>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</si>
  <si>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</si>
  <si>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</si>
  <si>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</si>
  <si>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</si>
  <si>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</si>
  <si>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</si>
  <si>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</si>
  <si>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</si>
  <si>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</si>
  <si>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</si>
  <si>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</si>
  <si>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</si>
  <si>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</si>
  <si>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</si>
  <si>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</si>
  <si>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</si>
  <si>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</si>
  <si>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</si>
  <si>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</si>
  <si>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</si>
  <si>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</si>
  <si>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</si>
  <si>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</si>
  <si>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</si>
  <si>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</si>
  <si>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</si>
  <si>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</si>
  <si>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</si>
  <si>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その他会計（赤字）</t>
  </si>
  <si>
    <t>-3.2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</si>
  <si>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</si>
  <si>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</si>
  <si>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</si>
  <si>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</si>
  <si>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</si>
  <si>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</si>
  <si>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</si>
  <si>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</si>
  <si>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</si>
  <si>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</si>
  <si>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</si>
  <si>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</si>
  <si>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</si>
  <si>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</si>
  <si>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</si>
  <si>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</si>
  <si>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</si>
  <si>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</si>
  <si>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</si>
  <si>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</si>
  <si>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</si>
  <si>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</si>
  <si>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</si>
  <si>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</si>
  <si>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</si>
  <si>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</si>
  <si>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</si>
  <si>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</si>
  <si>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</si>
  <si>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</si>
  <si>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</si>
  <si>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</si>
  <si>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</si>
  <si>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</si>
  <si>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</si>
  <si>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</si>
  <si>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</si>
  <si>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</si>
  <si>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</si>
  <si>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</si>
  <si>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</si>
  <si>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</si>
  <si>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</si>
  <si>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</si>
  <si>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</si>
  <si>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</si>
  <si>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</si>
  <si>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</si>
  <si>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</si>
  <si>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</si>
  <si>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</si>
  <si>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</si>
  <si>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</si>
  <si>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</si>
  <si>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</si>
  <si>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</si>
  <si>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</si>
  <si>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</si>
  <si>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</si>
  <si>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</si>
  <si>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</si>
  <si>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</si>
  <si>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</si>
  <si>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</si>
  <si>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</si>
  <si>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</si>
  <si>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</si>
  <si>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37"/>
  </si>
  <si>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</si>
  <si>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</si>
  <si>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</si>
  <si>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</si>
  <si>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</si>
  <si>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</si>
  <si>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</si>
  <si>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</si>
  <si>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</si>
  <si>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</si>
  <si>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</si>
  <si>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</si>
  <si>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</si>
  <si>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</si>
  <si>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</si>
  <si>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</si>
  <si>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</si>
  <si>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</si>
  <si>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</si>
  <si>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2"/>
  </si>
  <si>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</si>
  <si>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</si>
  <si>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</si>
  <si>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</si>
  <si>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</si>
  <si>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</si>
  <si>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</si>
  <si>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</si>
  <si>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</si>
  <si>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</si>
  <si>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</si>
  <si>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</si>
  <si>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</si>
  <si>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</si>
  <si>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</si>
  <si>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2"/>
  </si>
  <si>
    <t>新型コロナウイルス感染症対応地方創生臨時交付金基金</t>
    <rPh sb="0" eb="2">
      <t>シンガタ</t>
    </rPh>
    <rPh sb="9" eb="12">
      <t>カンセンショウ</t>
    </rPh>
    <rPh sb="12" eb="14">
      <t>タイオウ</t>
    </rPh>
    <rPh sb="14" eb="16">
      <t>チホウ</t>
    </rPh>
    <rPh sb="16" eb="18">
      <t>ソウセイ</t>
    </rPh>
    <rPh sb="18" eb="23">
      <t>リンジコウフキン</t>
    </rPh>
    <rPh sb="23" eb="25">
      <t>キキン</t>
    </rPh>
    <phoneticPr fontId="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</si>
  <si>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</si>
  <si>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</si>
  <si>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</si>
  <si>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</si>
  <si>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</si>
  <si>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</si>
  <si>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</si>
  <si>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</si>
  <si>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</si>
  <si>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</si>
  <si>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</si>
  <si>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</si>
  <si>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国営村山北部土地改良事業特別会計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</si>
  <si>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</si>
  <si>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</si>
  <si>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</si>
  <si>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</si>
  <si>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</si>
  <si>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</si>
  <si>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</si>
  <si>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</si>
  <si>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</si>
  <si>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</si>
  <si>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</si>
  <si>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</si>
  <si>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</si>
  <si>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山形県後期高齢者医療広域連合（事業会計分）</t>
  </si>
  <si>
    <t>地方特例交付金等</t>
    <rPh sb="7" eb="8">
      <t>トウ</t>
    </rPh>
    <phoneticPr fontId="38"/>
  </si>
  <si>
    <t>諸支出金</t>
    <rPh sb="3" eb="4">
      <t>キン</t>
    </rPh>
    <phoneticPr fontId="39"/>
  </si>
  <si>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</si>
  <si>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</si>
  <si>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</si>
  <si>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</si>
  <si>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</si>
  <si>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</si>
  <si>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</si>
  <si>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</si>
  <si>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</si>
  <si>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</si>
  <si>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</si>
  <si>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</si>
  <si>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</si>
  <si>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</si>
  <si>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</si>
  <si>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</si>
  <si>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</si>
  <si>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</si>
  <si>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</si>
  <si>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</si>
  <si>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</si>
  <si>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</si>
  <si>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</si>
  <si>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</si>
  <si>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</si>
  <si>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</si>
  <si>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</si>
  <si>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</si>
  <si>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</si>
  <si>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</si>
  <si>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北村山広域行政事務組合</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</si>
  <si>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</si>
  <si>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</si>
  <si>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</si>
  <si>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</si>
  <si>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</si>
  <si>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</si>
  <si>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</si>
  <si>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</si>
  <si>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</si>
  <si>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</si>
  <si>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</si>
  <si>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</si>
  <si>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</si>
  <si>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</si>
  <si>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</si>
  <si>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</si>
  <si>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</si>
  <si>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</si>
  <si>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</si>
  <si>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38"/>
  </si>
  <si>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</si>
  <si>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</si>
  <si>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</si>
  <si>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</si>
  <si>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</si>
  <si>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</si>
  <si>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</si>
  <si>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</si>
  <si>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</si>
  <si>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</si>
  <si>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</si>
  <si>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</si>
  <si>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</si>
  <si>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</si>
  <si>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</si>
  <si>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</si>
  <si>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</si>
  <si>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</si>
  <si>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</si>
  <si>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</si>
  <si>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</si>
  <si>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</si>
  <si>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</si>
  <si>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</si>
  <si>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</si>
  <si>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</si>
  <si>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</si>
  <si>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</si>
  <si>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</si>
  <si>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</si>
  <si>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</si>
  <si>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</si>
  <si>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</si>
  <si>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</si>
  <si>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</si>
  <si>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</si>
  <si>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</si>
  <si>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</si>
  <si>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</si>
  <si>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</si>
  <si>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</si>
  <si>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</si>
  <si>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</si>
  <si>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</si>
  <si>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</si>
  <si>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後期高齢者医療保険特別会計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</si>
  <si>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</si>
  <si>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</si>
  <si>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</si>
  <si>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</si>
  <si>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</si>
  <si>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</si>
  <si>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</si>
  <si>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</si>
  <si>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</si>
  <si>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</si>
  <si>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</si>
  <si>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</si>
  <si>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</si>
  <si>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</si>
  <si>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</si>
  <si>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</si>
  <si>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</si>
  <si>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</si>
  <si>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</si>
  <si>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</si>
  <si>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</si>
  <si>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</si>
  <si>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</si>
  <si>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</si>
  <si>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</si>
  <si>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</si>
  <si>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</si>
  <si>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</si>
  <si>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</si>
  <si>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</si>
  <si>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</si>
  <si>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</si>
  <si>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</si>
  <si>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</si>
  <si>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</si>
  <si>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</si>
  <si>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</si>
  <si>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</si>
  <si>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</si>
  <si>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</si>
  <si>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</si>
  <si>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</si>
  <si>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</si>
  <si>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</si>
  <si>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</si>
  <si>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</si>
  <si>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</si>
  <si>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</si>
  <si>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</si>
  <si>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 1.11</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</si>
  <si>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</si>
  <si>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4"/>
  </si>
  <si>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</si>
  <si>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</si>
  <si>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</si>
  <si>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</si>
  <si>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</si>
  <si>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</si>
  <si>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</si>
  <si>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</si>
  <si>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</si>
  <si>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</si>
  <si>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</si>
  <si>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</si>
  <si>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</si>
  <si>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</si>
  <si>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</si>
  <si>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</si>
  <si>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 1.88</t>
  </si>
  <si>
    <t>▲ 3.70</t>
  </si>
  <si>
    <t>（百万円）</t>
  </si>
  <si>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37"/>
  </si>
  <si>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37"/>
  </si>
  <si>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37"/>
  </si>
  <si>
    <t>山形県市町村職員退職手当組合</t>
  </si>
  <si>
    <t>山形県消防補償等組合</t>
  </si>
  <si>
    <t>山形県自治会館管理組合</t>
  </si>
  <si>
    <t>山形県後期高齢者医療広域連合（普通会計分）</t>
  </si>
  <si>
    <t>北村山公立病院組合</t>
  </si>
  <si>
    <t>法適用事業</t>
  </si>
  <si>
    <t>「雪とスイカと花笠のまち」ふるさと尾花沢応援基金</t>
  </si>
  <si>
    <t>公共施設整備等基金</t>
  </si>
  <si>
    <t>〇</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</si>
</sst>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b/>
      <sz val="20"/>
      <color indexed="8"/>
      <name val="ＭＳ 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161484</c:v>
                </c:pt>
                <c:pt idx="1">
                  <c:v>113506</c:v>
                </c:pt>
                <c:pt idx="2">
                  <c:v>76110</c:v>
                </c:pt>
                <c:pt idx="3">
                  <c:v>65637</c:v>
                </c:pt>
                <c:pt idx="4">
                  <c:v>103865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95450568678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11.99</c:v>
                </c:pt>
                <c:pt idx="1">
                  <c:v>11.92</c:v>
                </c:pt>
                <c:pt idx="2">
                  <c:v>11.92</c:v>
                </c:pt>
                <c:pt idx="3">
                  <c:v>13.28</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12.96</c:v>
                </c:pt>
                <c:pt idx="1">
                  <c:v>13.94</c:v>
                </c:pt>
                <c:pt idx="2">
                  <c:v>9.3699999999999992</c:v>
                </c:pt>
                <c:pt idx="3">
                  <c:v>11.24</c:v>
                </c:pt>
                <c:pt idx="4">
                  <c:v>12.93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c:v>
                </c:pt>
                <c:pt idx="1">
                  <c:v>0.78</c:v>
                </c:pt>
                <c:pt idx="2">
                  <c:v>-3.7</c:v>
                </c:pt>
                <c:pt idx="3">
                  <c:v>4.1500000000000004</c:v>
                </c:pt>
                <c:pt idx="4">
                  <c:v>-1.1100000000000001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4.e-002</c:v>
                </c:pt>
                <c:pt idx="2">
                  <c:v>#N/A</c:v>
                </c:pt>
                <c:pt idx="3">
                  <c:v>8.e-002</c:v>
                </c:pt>
                <c:pt idx="4">
                  <c:v>#N/A</c:v>
                </c:pt>
                <c:pt idx="5">
                  <c:v>8.e-002</c:v>
                </c:pt>
                <c:pt idx="6">
                  <c:v>#N/A</c:v>
                </c:pt>
                <c:pt idx="7">
                  <c:v>4.e-002</c:v>
                </c:pt>
                <c:pt idx="8">
                  <c:v>#N/A</c:v>
                </c:pt>
                <c:pt idx="9">
                  <c:v>0.11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0.28999999999999998</c:v>
                </c:pt>
                <c:pt idx="4">
                  <c:v>#N/A</c:v>
                </c:pt>
                <c:pt idx="5">
                  <c:v>5.e-002</c:v>
                </c:pt>
                <c:pt idx="6">
                  <c:v>#N/A</c:v>
                </c:pt>
                <c:pt idx="7">
                  <c:v>7.0000000000000007e-002</c:v>
                </c:pt>
                <c:pt idx="8">
                  <c:v>#N/A</c:v>
                </c:pt>
                <c:pt idx="9">
                  <c:v>0.14000000000000001</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0.13</c:v>
                </c:pt>
                <c:pt idx="4">
                  <c:v>#N/A</c:v>
                </c:pt>
                <c:pt idx="5">
                  <c:v>0.13</c:v>
                </c:pt>
                <c:pt idx="6">
                  <c:v>#N/A</c:v>
                </c:pt>
                <c:pt idx="7">
                  <c:v>0.15</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0.56999999999999995</c:v>
                </c:pt>
                <c:pt idx="4">
                  <c:v>#N/A</c:v>
                </c:pt>
                <c:pt idx="5">
                  <c:v>0.83</c:v>
                </c:pt>
                <c:pt idx="6">
                  <c:v>#N/A</c:v>
                </c:pt>
                <c:pt idx="7">
                  <c:v>1.02</c:v>
                </c:pt>
                <c:pt idx="8">
                  <c:v>#N/A</c:v>
                </c:pt>
                <c:pt idx="9">
                  <c:v>1.23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3.62</c:v>
                </c:pt>
                <c:pt idx="2">
                  <c:v>#N/A</c:v>
                </c:pt>
                <c:pt idx="3">
                  <c:v>4.46</c:v>
                </c:pt>
                <c:pt idx="4">
                  <c:v>#N/A</c:v>
                </c:pt>
                <c:pt idx="5">
                  <c:v>4.28</c:v>
                </c:pt>
                <c:pt idx="6">
                  <c:v>#N/A</c:v>
                </c:pt>
                <c:pt idx="7">
                  <c:v>4.17</c:v>
                </c:pt>
                <c:pt idx="8">
                  <c:v>#N/A</c:v>
                </c:pt>
                <c:pt idx="9">
                  <c:v>4.03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11.98</c:v>
                </c:pt>
                <c:pt idx="2">
                  <c:v>#N/A</c:v>
                </c:pt>
                <c:pt idx="3">
                  <c:v>11.91</c:v>
                </c:pt>
                <c:pt idx="4">
                  <c:v>#N/A</c:v>
                </c:pt>
                <c:pt idx="5">
                  <c:v>11.9</c:v>
                </c:pt>
                <c:pt idx="6">
                  <c:v>#N/A</c:v>
                </c:pt>
                <c:pt idx="7">
                  <c:v>13.27</c:v>
                </c:pt>
                <c:pt idx="8">
                  <c:v>#N/A</c:v>
                </c:pt>
                <c:pt idx="9">
                  <c:v>10.91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1123</c:v>
                </c:pt>
                <c:pt idx="5">
                  <c:v>1102</c:v>
                </c:pt>
                <c:pt idx="8">
                  <c:v>1110</c:v>
                </c:pt>
                <c:pt idx="11">
                  <c:v>1114</c:v>
                </c:pt>
                <c:pt idx="14">
                  <c:v>1188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188</c:v>
                </c:pt>
                <c:pt idx="3">
                  <c:v>225</c:v>
                </c:pt>
                <c:pt idx="6">
                  <c:v>273</c:v>
                </c:pt>
                <c:pt idx="9">
                  <c:v>265</c:v>
                </c:pt>
                <c:pt idx="12">
                  <c:v>283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c:v>
                </c:pt>
                <c:pt idx="3">
                  <c:v>113</c:v>
                </c:pt>
                <c:pt idx="6">
                  <c:v>89</c:v>
                </c:pt>
                <c:pt idx="9">
                  <c:v>93</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1185</c:v>
                </c:pt>
                <c:pt idx="3">
                  <c:v>1096</c:v>
                </c:pt>
                <c:pt idx="6">
                  <c:v>1153</c:v>
                </c:pt>
                <c:pt idx="9">
                  <c:v>1187</c:v>
                </c:pt>
                <c:pt idx="12">
                  <c:v>1324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365</c:v>
                </c:pt>
                <c:pt idx="2">
                  <c:v>#N/A</c:v>
                </c:pt>
                <c:pt idx="3">
                  <c:v>#N/A</c:v>
                </c:pt>
                <c:pt idx="4">
                  <c:v>332</c:v>
                </c:pt>
                <c:pt idx="5">
                  <c:v>#N/A</c:v>
                </c:pt>
                <c:pt idx="6">
                  <c:v>#N/A</c:v>
                </c:pt>
                <c:pt idx="7">
                  <c:v>405</c:v>
                </c:pt>
                <c:pt idx="8">
                  <c:v>#N/A</c:v>
                </c:pt>
                <c:pt idx="9">
                  <c:v>#N/A</c:v>
                </c:pt>
                <c:pt idx="10">
                  <c:v>431</c:v>
                </c:pt>
                <c:pt idx="11">
                  <c:v>#N/A</c:v>
                </c:pt>
                <c:pt idx="12">
                  <c:v>#N/A</c:v>
                </c:pt>
                <c:pt idx="13">
                  <c:v>520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12423</c:v>
                </c:pt>
                <c:pt idx="5">
                  <c:v>12447</c:v>
                </c:pt>
                <c:pt idx="8">
                  <c:v>12201</c:v>
                </c:pt>
                <c:pt idx="11">
                  <c:v>11944</c:v>
                </c:pt>
                <c:pt idx="14">
                  <c:v>11654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1180</c:v>
                </c:pt>
                <c:pt idx="5">
                  <c:v>1299</c:v>
                </c:pt>
                <c:pt idx="8">
                  <c:v>1248</c:v>
                </c:pt>
                <c:pt idx="11">
                  <c:v>1189</c:v>
                </c:pt>
                <c:pt idx="14">
                  <c:v>1116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2735</c:v>
                </c:pt>
                <c:pt idx="5">
                  <c:v>2659</c:v>
                </c:pt>
                <c:pt idx="8">
                  <c:v>2568</c:v>
                </c:pt>
                <c:pt idx="11">
                  <c:v>3086</c:v>
                </c:pt>
                <c:pt idx="14">
                  <c:v>3596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1783</c:v>
                </c:pt>
                <c:pt idx="3">
                  <c:v>1744</c:v>
                </c:pt>
                <c:pt idx="6">
                  <c:v>1688</c:v>
                </c:pt>
                <c:pt idx="9">
                  <c:v>1653</c:v>
                </c:pt>
                <c:pt idx="12">
                  <c:v>1641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4939</c:v>
                </c:pt>
                <c:pt idx="3">
                  <c:v>4803</c:v>
                </c:pt>
                <c:pt idx="6">
                  <c:v>4603</c:v>
                </c:pt>
                <c:pt idx="9">
                  <c:v>4432</c:v>
                </c:pt>
                <c:pt idx="12">
                  <c:v>4307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1221</c:v>
                </c:pt>
                <c:pt idx="3">
                  <c:v>1168</c:v>
                </c:pt>
                <c:pt idx="6">
                  <c:v>1100</c:v>
                </c:pt>
                <c:pt idx="9">
                  <c:v>1078</c:v>
                </c:pt>
                <c:pt idx="12">
                  <c:v>1034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12602</c:v>
                </c:pt>
                <c:pt idx="3">
                  <c:v>12850</c:v>
                </c:pt>
                <c:pt idx="6">
                  <c:v>12528</c:v>
                </c:pt>
                <c:pt idx="9">
                  <c:v>12221</c:v>
                </c:pt>
                <c:pt idx="12">
                  <c:v>11864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4207</c:v>
                </c:pt>
                <c:pt idx="2">
                  <c:v>#N/A</c:v>
                </c:pt>
                <c:pt idx="3">
                  <c:v>#N/A</c:v>
                </c:pt>
                <c:pt idx="4">
                  <c:v>4160</c:v>
                </c:pt>
                <c:pt idx="5">
                  <c:v>#N/A</c:v>
                </c:pt>
                <c:pt idx="6">
                  <c:v>#N/A</c:v>
                </c:pt>
                <c:pt idx="7">
                  <c:v>3902</c:v>
                </c:pt>
                <c:pt idx="8">
                  <c:v>#N/A</c:v>
                </c:pt>
                <c:pt idx="9">
                  <c:v>#N/A</c:v>
                </c:pt>
                <c:pt idx="10">
                  <c:v>3165</c:v>
                </c:pt>
                <c:pt idx="11">
                  <c:v>#N/A</c:v>
                </c:pt>
                <c:pt idx="12">
                  <c:v>#N/A</c:v>
                </c:pt>
                <c:pt idx="13">
                  <c:v>2479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c:v>
                </c:pt>
                <c:pt idx="1">
                  <c:v>760</c:v>
                </c:pt>
                <c:pt idx="2">
                  <c:v>858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c:v>
                </c:pt>
                <c:pt idx="1">
                  <c:v>235</c:v>
                </c:pt>
                <c:pt idx="2">
                  <c:v>325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1591</c:v>
                </c:pt>
                <c:pt idx="1">
                  <c:v>1770</c:v>
                </c:pt>
                <c:pt idx="2">
                  <c:v>2026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実質公債費比率の分子の大半を占めている元利償還金は、R4に新庁舎建設に伴う元金償還が開始されたため、前年度に比べ137百万円の伸びとなった</a:t>
          </a:r>
          <a:r>
            <a:rPr kumimoji="1" lang="ja-JP" altLang="en-US" sz="1400">
              <a:latin typeface="ＭＳ ゴシック"/>
              <a:ea typeface="ＭＳ ゴシック"/>
            </a:rPr>
            <a:t>。</a:t>
          </a:r>
          <a:endParaRPr kumimoji="1" lang="ja-JP" altLang="en-US" sz="1400">
            <a:latin typeface="ＭＳ ゴシック"/>
            <a:ea typeface="ＭＳ ゴシック"/>
          </a:endParaRPr>
        </a:p>
        <a:p>
          <a:r>
            <a:rPr kumimoji="1" lang="ja-JP" altLang="en-US" sz="1400">
              <a:latin typeface="ＭＳ ゴシック"/>
              <a:ea typeface="ＭＳ ゴシック"/>
            </a:rPr>
            <a:t>　なお、平成</a:t>
          </a:r>
          <a:r>
            <a:rPr kumimoji="1" lang="en-US" altLang="ja-JP" sz="1400">
              <a:latin typeface="ＭＳ ゴシック"/>
              <a:ea typeface="ＭＳ ゴシック"/>
            </a:rPr>
            <a:t>20</a:t>
          </a:r>
          <a:r>
            <a:rPr kumimoji="1" lang="ja-JP" altLang="en-US" sz="1400">
              <a:latin typeface="ＭＳ ゴシック"/>
              <a:ea typeface="ＭＳ ゴシック"/>
            </a:rPr>
            <a:t>年度決算で実質公債費比率が</a:t>
          </a:r>
          <a:r>
            <a:rPr kumimoji="1" lang="en-US" altLang="ja-JP" sz="1400">
              <a:latin typeface="ＭＳ ゴシック"/>
              <a:ea typeface="ＭＳ ゴシック"/>
            </a:rPr>
            <a:t>18</a:t>
          </a:r>
          <a:r>
            <a:rPr kumimoji="1" lang="ja-JP" altLang="en-US" sz="1400">
              <a:latin typeface="ＭＳ ゴシック"/>
              <a:ea typeface="ＭＳ ゴシック"/>
            </a:rPr>
            <a:t>％を超えたため、公債費負担適正化計画を策定し、当該計画に沿って高利な起債の繰上償還や投資的事業の厳選により起債発行額を抑制してきたことで、</a:t>
          </a:r>
          <a:r>
            <a:rPr kumimoji="1" lang="en-US" altLang="ja-JP" sz="1400">
              <a:latin typeface="ＭＳ ゴシック"/>
              <a:ea typeface="ＭＳ ゴシック"/>
            </a:rPr>
            <a:t>H25</a:t>
          </a:r>
          <a:r>
            <a:rPr kumimoji="1" lang="ja-JP" altLang="en-US" sz="1400">
              <a:latin typeface="ＭＳ ゴシック"/>
              <a:ea typeface="ＭＳ ゴシック"/>
            </a:rPr>
            <a:t>年度決算より起債許可団体から脱却した。</a:t>
          </a:r>
          <a:endParaRPr kumimoji="1" lang="ja-JP" altLang="en-US" sz="1400">
            <a:latin typeface="ＭＳ ゴシック"/>
            <a:ea typeface="ＭＳ ゴシック"/>
          </a:endParaRPr>
        </a:p>
        <a:p>
          <a:r>
            <a:rPr kumimoji="1" lang="ja-JP" altLang="en-US" sz="1400">
              <a:latin typeface="ＭＳ ゴシック"/>
              <a:ea typeface="ＭＳ ゴシック"/>
            </a:rPr>
            <a:t>　今後、元利償還金の増により、実質公債費比率は上昇していく見込み。</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満期一括償還地方債の借入に係る積立てはない。</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将来負担比率の分子のうち大半を占めているのが、地方債現在高、組合等負担等見込額及び退職手当負担見込額である。</a:t>
          </a:r>
          <a:endParaRPr kumimoji="1" lang="ja-JP" altLang="en-US" sz="1400">
            <a:latin typeface="ＭＳ ゴシック"/>
            <a:ea typeface="ＭＳ ゴシック"/>
          </a:endParaRPr>
        </a:p>
        <a:p>
          <a:r>
            <a:rPr kumimoji="1" lang="ja-JP" altLang="en-US" sz="1400">
              <a:latin typeface="ＭＳ ゴシック"/>
              <a:ea typeface="ＭＳ ゴシック"/>
            </a:rPr>
            <a:t>　地方債現在高は、返す金額（元利償還金）よりも借りる金額（地方債）を少なくしているため、年々減少傾向にある</a:t>
          </a:r>
          <a:r>
            <a:rPr kumimoji="1" lang="ja-JP" altLang="en-US" sz="1400">
              <a:latin typeface="ＭＳ ゴシック"/>
              <a:ea typeface="ＭＳ ゴシック"/>
            </a:rPr>
            <a:t>。</a:t>
          </a:r>
          <a:endParaRPr kumimoji="1" lang="ja-JP" altLang="en-US" sz="1400">
            <a:latin typeface="ＭＳ ゴシック"/>
            <a:ea typeface="ＭＳ ゴシック"/>
          </a:endParaRPr>
        </a:p>
        <a:p>
          <a:r>
            <a:rPr kumimoji="1" lang="ja-JP" altLang="en-US" sz="1400">
              <a:latin typeface="ＭＳ ゴシック"/>
              <a:ea typeface="ＭＳ ゴシック"/>
            </a:rPr>
            <a:t>　令和４年度は、前年度に引き続き充当可能な基金が財政調整基金、ふるさと応援基金の増加により5億円ほど伸びた。</a:t>
          </a:r>
          <a:endParaRPr kumimoji="1" lang="ja-JP" altLang="en-US" sz="1400">
            <a:latin typeface="ＭＳ ゴシック"/>
            <a:ea typeface="ＭＳ ゴシック"/>
          </a:endParaRPr>
        </a:p>
        <a:p>
          <a:r>
            <a:rPr kumimoji="1" lang="ja-JP" altLang="en-US" sz="1400">
              <a:latin typeface="ＭＳ ゴシック"/>
              <a:ea typeface="ＭＳ ゴシック"/>
            </a:rPr>
            <a:t>　今後も財政計画に沿って地方債残高が極端に増加しないよう努めていく。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山形県尾花沢市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a:t>
          </a:r>
          <a:r>
            <a:rPr kumimoji="1" lang="ja-JP" altLang="en-US" sz="1300">
              <a:solidFill>
                <a:schemeClr val="dk1"/>
              </a:solidFill>
              <a:effectLst/>
              <a:latin typeface="ＭＳ ゴシック"/>
              <a:ea typeface="ＭＳ ゴシック"/>
              <a:cs typeface="+mn-cs"/>
            </a:rPr>
            <a:t>年度末の基金残高は、普通会計で約32</a:t>
          </a:r>
          <a:r>
            <a:rPr kumimoji="1" lang="ja-JP" altLang="en-US"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円となっており、前年度から4.5億</a:t>
          </a:r>
          <a:r>
            <a:rPr kumimoji="1" lang="ja-JP" altLang="en-US" sz="1300">
              <a:solidFill>
                <a:schemeClr val="dk1"/>
              </a:solidFill>
              <a:effectLst/>
              <a:latin typeface="ＭＳ ゴシック"/>
              <a:ea typeface="ＭＳ ゴシック"/>
              <a:cs typeface="+mn-cs"/>
            </a:rPr>
            <a:t>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増要因として、今後の円滑な財政運営を図るため、「財政調整基金」に積立を行い、残高が8.6億</a:t>
          </a:r>
          <a:r>
            <a:rPr kumimoji="1" lang="ja-JP" altLang="en-US" sz="1300">
              <a:solidFill>
                <a:schemeClr val="dk1"/>
              </a:solidFill>
              <a:effectLst/>
              <a:latin typeface="ＭＳ ゴシック"/>
              <a:ea typeface="ＭＳ ゴシック"/>
              <a:cs typeface="+mn-cs"/>
            </a:rPr>
            <a:t>円となった。また、ふるさと納税の増による「雪とスイカと花笠のまち」ふるさと尾花沢応援基金への積立金増加により、残高が9.2億</a:t>
          </a:r>
          <a:r>
            <a:rPr kumimoji="1" lang="ja-JP" altLang="en-US" sz="1300">
              <a:solidFill>
                <a:schemeClr val="dk1"/>
              </a:solidFill>
              <a:effectLst/>
              <a:latin typeface="ＭＳ ゴシック"/>
              <a:ea typeface="ＭＳ ゴシック"/>
              <a:cs typeface="+mn-cs"/>
            </a:rPr>
            <a:t>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減要因として、令和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年度に設置した新型コロナウイルス感染症対応地方創生臨時交付金基金から計画的に取崩しを行っている。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「財政調整基金」は、年度間の財源調整機能や豪雪対応などのため、標準財政規模の2割相当の13億円を目指していく</a:t>
          </a:r>
          <a:r>
            <a:rPr kumimoji="1" lang="ja-JP" altLang="en-US" sz="1300">
              <a:solidFill>
                <a:schemeClr val="dk1"/>
              </a:solidFill>
              <a:effectLst/>
              <a:latin typeface="ＭＳ ゴシック"/>
              <a:ea typeface="ＭＳ ゴシック"/>
              <a:cs typeface="+mn-cs"/>
            </a:rPr>
            <a:t>。「減債基金」は大型事業の償還が集中する令和10</a:t>
          </a:r>
          <a:r>
            <a:rPr kumimoji="1" lang="ja-JP" altLang="en-US" sz="1300">
              <a:solidFill>
                <a:schemeClr val="dk1"/>
              </a:solidFill>
              <a:effectLst/>
              <a:latin typeface="ＭＳ ゴシック"/>
              <a:ea typeface="ＭＳ ゴシック"/>
              <a:cs typeface="+mn-cs"/>
            </a:rPr>
            <a:t>年度以降に繰り入れを予定している。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「公共施設整備等基金」については、公共施設の解体、</a:t>
          </a:r>
          <a:r>
            <a:rPr kumimoji="1" lang="ja-JP" altLang="en-US" sz="1300">
              <a:solidFill>
                <a:schemeClr val="dk1"/>
              </a:solidFill>
              <a:effectLst/>
              <a:latin typeface="ＭＳ ゴシック"/>
              <a:ea typeface="ＭＳ ゴシック"/>
              <a:cs typeface="+mn-cs"/>
            </a:rPr>
            <a:t>学校等の公共施設の整備事業に</a:t>
          </a:r>
          <a:r>
            <a:rPr kumimoji="1" lang="ja-JP" altLang="en-US" sz="1300">
              <a:solidFill>
                <a:schemeClr val="dk1"/>
              </a:solidFill>
              <a:effectLst/>
              <a:latin typeface="ＭＳ ゴシック"/>
              <a:ea typeface="ＭＳ ゴシック"/>
              <a:cs typeface="+mn-cs"/>
            </a:rPr>
            <a:t>活用していく。「ふるさと尾花沢応援基金」については、寄附者の意向を合わせ尾花沢市のため活用させていただく。「新型コロナウイルス感染症対応地方創生臨時交付金基金」については、新型コロナウイルス感染症への対応として事業者への利子補給のため、計画的に取り崩している。「スポ－ツ振興基金」については、当市のスポーツ振興のため毎年定額の繰り入れを行い活用していく。「地域福祉基金」については、遊具の購入や高齢者福祉施設の設備整備など当市の福祉に関する事業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「雪とスイカと花笠のまち」ふるさと尾花沢応援基金：ふるさと納税の増により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円の増加となった。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公共施設整備等基金は、積み増しにより、1.7億円の増加となった。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今後は、「公共施設整備等基金」の積み増しを行い、統合小学校の建設のために活用予定。また、今後予定されている大規模事業の償還に備えるため、「減債基金」にも積み増しを行っていく。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a:t>
          </a:r>
          <a:r>
            <a:rPr kumimoji="1" lang="ja-JP" altLang="en-US" sz="1300">
              <a:solidFill>
                <a:schemeClr val="dk1"/>
              </a:solidFill>
              <a:effectLst/>
              <a:latin typeface="ＭＳ ゴシック"/>
              <a:ea typeface="ＭＳ ゴシック"/>
              <a:cs typeface="+mn-cs"/>
            </a:rPr>
            <a:t>年度末の基金残高は、8.6億</a:t>
          </a:r>
          <a:r>
            <a:rPr kumimoji="1" lang="ja-JP" altLang="en-US" sz="1300">
              <a:solidFill>
                <a:schemeClr val="dk1"/>
              </a:solidFill>
              <a:effectLst/>
              <a:latin typeface="ＭＳ ゴシック"/>
              <a:ea typeface="ＭＳ ゴシック"/>
              <a:cs typeface="+mn-cs"/>
            </a:rPr>
            <a:t>円となっており、前年度から1</a:t>
          </a:r>
          <a:r>
            <a:rPr kumimoji="1" lang="ja-JP" altLang="en-US" sz="1300">
              <a:solidFill>
                <a:schemeClr val="dk1"/>
              </a:solidFill>
              <a:effectLst/>
              <a:latin typeface="ＭＳ ゴシック"/>
              <a:ea typeface="ＭＳ ゴシック"/>
              <a:cs typeface="+mn-cs"/>
            </a:rPr>
            <a:t>億</a:t>
          </a:r>
          <a:r>
            <a:rPr kumimoji="1" lang="ja-JP" altLang="en-US" sz="1300">
              <a:solidFill>
                <a:schemeClr val="dk1"/>
              </a:solidFill>
              <a:effectLst/>
              <a:latin typeface="ＭＳ ゴシック"/>
              <a:ea typeface="ＭＳ ゴシック"/>
              <a:cs typeface="+mn-cs"/>
            </a:rPr>
            <a:t>円の増加となっている。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地方財政法に規定されている剰余金の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を積み立て、通常、当初予算及び除排雪経費などに繰り入れを行っているが、必要に応じて災害対応や財源不足などに対し繰り入れを行っている。前年度に引き続き、令和４</a:t>
          </a:r>
          <a:r>
            <a:rPr kumimoji="1" lang="ja-JP" altLang="en-US" sz="1300">
              <a:solidFill>
                <a:schemeClr val="dk1"/>
              </a:solidFill>
              <a:effectLst/>
              <a:latin typeface="ＭＳ ゴシック"/>
              <a:ea typeface="ＭＳ ゴシック"/>
              <a:cs typeface="+mn-cs"/>
            </a:rPr>
            <a:t>年度は豪雪への対応のため</a:t>
          </a:r>
          <a:r>
            <a:rPr kumimoji="1" lang="ja-JP" altLang="en-US" sz="1300">
              <a:solidFill>
                <a:schemeClr val="dk1"/>
              </a:solidFill>
              <a:effectLst/>
              <a:latin typeface="ＭＳ ゴシック"/>
              <a:ea typeface="ＭＳ ゴシック"/>
              <a:cs typeface="+mn-cs"/>
            </a:rPr>
            <a:t>繰り入れを行ったが、剰余金の積み増しも行ったため、基金残高が増加した。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災害対応（特に豪雪による除排雪経費）のため、</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財政状況を踏まえながら</a:t>
          </a:r>
          <a:r>
            <a:rPr kumimoji="1" lang="ja-JP" altLang="en-US" sz="1300">
              <a:solidFill>
                <a:schemeClr val="dk1"/>
              </a:solidFill>
              <a:effectLst/>
              <a:latin typeface="ＭＳ ゴシック"/>
              <a:ea typeface="ＭＳ ゴシック"/>
              <a:cs typeface="+mn-cs"/>
            </a:rPr>
            <a:t>標準財政規模の2割相当の13億円を目指し、今後さらに積み増しを図っていきたい。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後年度の大型事業の償還に備え、積み増しを行ったことにより、前年度より0.9億円の増加となった。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財政調整基金だけでなく、</a:t>
          </a:r>
          <a:r>
            <a:rPr kumimoji="1" lang="ja-JP" altLang="en-US" sz="1300">
              <a:solidFill>
                <a:schemeClr val="dk1"/>
              </a:solidFill>
              <a:effectLst/>
              <a:latin typeface="ＭＳ ゴシック"/>
              <a:ea typeface="ＭＳ ゴシック"/>
              <a:cs typeface="+mn-cs"/>
            </a:rPr>
            <a:t>後年度の大型事業の償還に備え、</a:t>
          </a:r>
          <a:r>
            <a:rPr kumimoji="1" lang="ja-JP" altLang="en-US" sz="1300">
              <a:solidFill>
                <a:schemeClr val="dk1"/>
              </a:solidFill>
              <a:effectLst/>
              <a:latin typeface="ＭＳ ゴシック"/>
              <a:ea typeface="ＭＳ ゴシック"/>
              <a:cs typeface="+mn-cs"/>
            </a:rPr>
            <a:t>財政状況を踏まえながら減債基金への積み増しを</a:t>
          </a:r>
          <a:r>
            <a:rPr kumimoji="1" lang="ja-JP" altLang="en-US" sz="1300">
              <a:solidFill>
                <a:schemeClr val="dk1"/>
              </a:solidFill>
              <a:effectLst/>
              <a:latin typeface="ＭＳ ゴシック"/>
              <a:ea typeface="ＭＳ ゴシック"/>
              <a:cs typeface="+mn-cs"/>
            </a:rPr>
            <a:t>図っていきたい。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14,433
14,339
372.53
15,244,689
14,432,995
725,396
6,636,667
11,864,089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人口減少と高い高齢化率（R2</a:t>
          </a:r>
          <a:r>
            <a:rPr kumimoji="1" lang="ja-JP" altLang="en-US" sz="1200">
              <a:solidFill>
                <a:sysClr val="windowText" lastClr="000000"/>
              </a:solidFill>
              <a:effectLst/>
              <a:latin typeface="ＭＳ Ｐゴシック"/>
              <a:ea typeface="ＭＳ Ｐゴシック"/>
              <a:cs typeface="+mn-cs"/>
            </a:rPr>
            <a:t>国調41.6</a:t>
          </a:r>
          <a:r>
            <a:rPr kumimoji="1" lang="ja-JP" altLang="en-US" sz="1200">
              <a:solidFill>
                <a:sysClr val="windowText" lastClr="000000"/>
              </a:solidFill>
              <a:effectLst/>
              <a:latin typeface="ＭＳ Ｐゴシック"/>
              <a:ea typeface="ＭＳ Ｐゴシック"/>
              <a:cs typeface="+mn-cs"/>
            </a:rPr>
            <a:t>％）に加え、基幹産業が農業であり、かつ製造業等の立地企業がほとんど中小零細であるため、産業構造が極めて脆弱で全国平均を大きく下回っている。</a:t>
          </a:r>
          <a:endParaRPr kumimoji="1" lang="ja-JP" altLang="en-US"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latin typeface="ＭＳ Ｐゴシック"/>
              <a:ea typeface="ＭＳ Ｐゴシック"/>
            </a:rPr>
            <a:t>　財力指数は、ほぼ横ばいであり、前年度より、0.01ポイント減となった。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より一層の行政の効率化に努めることにより、財政の健全化を図る。</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44</xdr:row>
      <xdr:rowOff>130810</xdr:rowOff>
    </xdr:to>
    <xdr:cxnSp macro="">
      <xdr:nvCxnSpPr>
        <xdr:cNvPr id="66" name="直線コネクタ 65"/>
        <xdr:cNvCxnSpPr/>
      </xdr:nvCxnSpPr>
      <xdr:spPr>
        <a:xfrm flipV="1">
          <a:off x="4953000" y="6054090"/>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102870</xdr:rowOff>
    </xdr:from>
    <xdr:ext cx="762000" cy="259080"/>
    <xdr:sp macro="" textlink="">
      <xdr:nvSpPr>
        <xdr:cNvPr id="67"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130810</xdr:rowOff>
    </xdr:from>
    <xdr:to xmlns:xdr="http://schemas.openxmlformats.org/drawingml/2006/spreadsheetDrawing">
      <xdr:col>24</xdr:col>
      <xdr:colOff>12700</xdr:colOff>
      <xdr:row>44</xdr:row>
      <xdr:rowOff>130810</xdr:rowOff>
    </xdr:to>
    <xdr:cxnSp macro="">
      <xdr:nvCxnSpPr>
        <xdr:cNvPr id="68" name="直線コネクタ 67"/>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9"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70" name="直線コネクタ 69"/>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164465</xdr:rowOff>
    </xdr:from>
    <xdr:to xmlns:xdr="http://schemas.openxmlformats.org/drawingml/2006/spreadsheetDrawing">
      <xdr:col>23</xdr:col>
      <xdr:colOff>133350</xdr:colOff>
      <xdr:row>44</xdr:row>
      <xdr:rowOff>27305</xdr:rowOff>
    </xdr:to>
    <xdr:cxnSp macro="">
      <xdr:nvCxnSpPr>
        <xdr:cNvPr id="71" name="直線コネクタ 70"/>
        <xdr:cNvCxnSpPr/>
      </xdr:nvCxnSpPr>
      <xdr:spPr>
        <a:xfrm>
          <a:off x="4114800" y="75368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59055</xdr:rowOff>
    </xdr:from>
    <xdr:ext cx="762000" cy="259080"/>
    <xdr:sp macro="" textlink="">
      <xdr:nvSpPr>
        <xdr:cNvPr id="72" name="財政力平均値テキスト"/>
        <xdr:cNvSpPr txBox="1"/>
      </xdr:nvSpPr>
      <xdr:spPr>
        <a:xfrm>
          <a:off x="5041900" y="691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3" name="フローチャート: 判断 72"/>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164465</xdr:rowOff>
    </xdr:to>
    <xdr:cxnSp macro="">
      <xdr:nvCxnSpPr>
        <xdr:cNvPr id="74" name="直線コネクタ 73"/>
        <xdr:cNvCxnSpPr/>
      </xdr:nvCxnSpPr>
      <xdr:spPr>
        <a:xfrm>
          <a:off x="3225800" y="75018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5" name="フローチャート: 判断 74"/>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154940</xdr:rowOff>
    </xdr:from>
    <xdr:ext cx="736600" cy="258445"/>
    <xdr:sp macro="" textlink="">
      <xdr:nvSpPr>
        <xdr:cNvPr id="76" name="テキスト ボックス 75"/>
        <xdr:cNvSpPr txBox="1"/>
      </xdr:nvSpPr>
      <xdr:spPr>
        <a:xfrm>
          <a:off x="3733800" y="6841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129540</xdr:rowOff>
    </xdr:from>
    <xdr:to xmlns:xdr="http://schemas.openxmlformats.org/drawingml/2006/spreadsheetDrawing">
      <xdr:col>15</xdr:col>
      <xdr:colOff>82550</xdr:colOff>
      <xdr:row>43</xdr:row>
      <xdr:rowOff>164465</xdr:rowOff>
    </xdr:to>
    <xdr:cxnSp macro="">
      <xdr:nvCxnSpPr>
        <xdr:cNvPr id="77" name="直線コネクタ 76"/>
        <xdr:cNvCxnSpPr/>
      </xdr:nvCxnSpPr>
      <xdr:spPr>
        <a:xfrm flipV="1">
          <a:off x="2336800" y="75018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8255</xdr:rowOff>
    </xdr:from>
    <xdr:to xmlns:xdr="http://schemas.openxmlformats.org/drawingml/2006/spreadsheetDrawing">
      <xdr:col>15</xdr:col>
      <xdr:colOff>133350</xdr:colOff>
      <xdr:row>41</xdr:row>
      <xdr:rowOff>109855</xdr:rowOff>
    </xdr:to>
    <xdr:sp macro="" textlink="">
      <xdr:nvSpPr>
        <xdr:cNvPr id="78" name="フローチャート: 判断 77"/>
        <xdr:cNvSpPr/>
      </xdr:nvSpPr>
      <xdr:spPr>
        <a:xfrm>
          <a:off x="31750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120650</xdr:rowOff>
    </xdr:from>
    <xdr:ext cx="762000" cy="258445"/>
    <xdr:sp macro="" textlink="">
      <xdr:nvSpPr>
        <xdr:cNvPr id="79" name="テキスト ボックス 78"/>
        <xdr:cNvSpPr txBox="1"/>
      </xdr:nvSpPr>
      <xdr:spPr>
        <a:xfrm>
          <a:off x="2844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164465</xdr:rowOff>
    </xdr:from>
    <xdr:to xmlns:xdr="http://schemas.openxmlformats.org/drawingml/2006/spreadsheetDrawing">
      <xdr:col>11</xdr:col>
      <xdr:colOff>31750</xdr:colOff>
      <xdr:row>43</xdr:row>
      <xdr:rowOff>164465</xdr:rowOff>
    </xdr:to>
    <xdr:cxnSp macro="">
      <xdr:nvCxnSpPr>
        <xdr:cNvPr id="80" name="直線コネクタ 79"/>
        <xdr:cNvCxnSpPr/>
      </xdr:nvCxnSpPr>
      <xdr:spPr>
        <a:xfrm>
          <a:off x="1447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1" name="フローチャート: 判断 80"/>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154940</xdr:rowOff>
    </xdr:from>
    <xdr:ext cx="762000" cy="258445"/>
    <xdr:sp macro="" textlink="">
      <xdr:nvSpPr>
        <xdr:cNvPr id="82" name="テキスト ボックス 81"/>
        <xdr:cNvSpPr txBox="1"/>
      </xdr:nvSpPr>
      <xdr:spPr>
        <a:xfrm>
          <a:off x="1955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8255</xdr:rowOff>
    </xdr:from>
    <xdr:to xmlns:xdr="http://schemas.openxmlformats.org/drawingml/2006/spreadsheetDrawing">
      <xdr:col>7</xdr:col>
      <xdr:colOff>31750</xdr:colOff>
      <xdr:row>41</xdr:row>
      <xdr:rowOff>109855</xdr:rowOff>
    </xdr:to>
    <xdr:sp macro="" textlink="">
      <xdr:nvSpPr>
        <xdr:cNvPr id="83" name="フローチャート: 判断 82"/>
        <xdr:cNvSpPr/>
      </xdr:nvSpPr>
      <xdr:spPr>
        <a:xfrm>
          <a:off x="13970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120650</xdr:rowOff>
    </xdr:from>
    <xdr:ext cx="762000" cy="258445"/>
    <xdr:sp macro="" textlink="">
      <xdr:nvSpPr>
        <xdr:cNvPr id="84" name="テキスト ボックス 83"/>
        <xdr:cNvSpPr txBox="1"/>
      </xdr:nvSpPr>
      <xdr:spPr>
        <a:xfrm>
          <a:off x="1066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90" name="楕円 89"/>
        <xdr:cNvSpPr/>
      </xdr:nvSpPr>
      <xdr:spPr>
        <a:xfrm>
          <a:off x="49022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8445"/>
    <xdr:sp macro="" textlink="">
      <xdr:nvSpPr>
        <xdr:cNvPr id="91" name="財政力該当値テキスト"/>
        <xdr:cNvSpPr txBox="1"/>
      </xdr:nvSpPr>
      <xdr:spPr>
        <a:xfrm>
          <a:off x="5041900" y="741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113665</xdr:rowOff>
    </xdr:from>
    <xdr:to xmlns:xdr="http://schemas.openxmlformats.org/drawingml/2006/spreadsheetDrawing">
      <xdr:col>19</xdr:col>
      <xdr:colOff>184150</xdr:colOff>
      <xdr:row>44</xdr:row>
      <xdr:rowOff>43815</xdr:rowOff>
    </xdr:to>
    <xdr:sp macro="" textlink="">
      <xdr:nvSpPr>
        <xdr:cNvPr id="92" name="楕円 91"/>
        <xdr:cNvSpPr/>
      </xdr:nvSpPr>
      <xdr:spPr>
        <a:xfrm>
          <a:off x="4064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29210</xdr:rowOff>
    </xdr:from>
    <xdr:ext cx="736600" cy="258445"/>
    <xdr:sp macro="" textlink="">
      <xdr:nvSpPr>
        <xdr:cNvPr id="93" name="テキスト ボックス 92"/>
        <xdr:cNvSpPr txBox="1"/>
      </xdr:nvSpPr>
      <xdr:spPr>
        <a:xfrm>
          <a:off x="3733800" y="7573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78740</xdr:rowOff>
    </xdr:from>
    <xdr:to xmlns:xdr="http://schemas.openxmlformats.org/drawingml/2006/spreadsheetDrawing">
      <xdr:col>15</xdr:col>
      <xdr:colOff>133350</xdr:colOff>
      <xdr:row>44</xdr:row>
      <xdr:rowOff>8890</xdr:rowOff>
    </xdr:to>
    <xdr:sp macro="" textlink="">
      <xdr:nvSpPr>
        <xdr:cNvPr id="94" name="楕円 93"/>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165100</xdr:rowOff>
    </xdr:from>
    <xdr:ext cx="762000" cy="259080"/>
    <xdr:sp macro="" textlink="">
      <xdr:nvSpPr>
        <xdr:cNvPr id="95" name="テキスト ボックス 94"/>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96" name="楕円 95"/>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58445"/>
    <xdr:sp macro="" textlink="">
      <xdr:nvSpPr>
        <xdr:cNvPr id="97" name="テキスト ボックス 96"/>
        <xdr:cNvSpPr txBox="1"/>
      </xdr:nvSpPr>
      <xdr:spPr>
        <a:xfrm>
          <a:off x="195580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2000" cy="258445"/>
    <xdr:sp macro="" textlink="">
      <xdr:nvSpPr>
        <xdr:cNvPr id="99" name="テキスト ボックス 98"/>
        <xdr:cNvSpPr txBox="1"/>
      </xdr:nvSpPr>
      <xdr:spPr>
        <a:xfrm>
          <a:off x="106680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今年度は前年度と比べ</a:t>
          </a:r>
          <a:r>
            <a:rPr kumimoji="1" lang="en-US" altLang="ja-JP" sz="1200">
              <a:solidFill>
                <a:sysClr val="windowText" lastClr="000000"/>
              </a:solidFill>
              <a:latin typeface="ＭＳ Ｐゴシック"/>
              <a:ea typeface="ＭＳ Ｐゴシック"/>
            </a:rPr>
            <a:t>5.2</a:t>
          </a:r>
          <a:r>
            <a:rPr kumimoji="1" lang="ja-JP" altLang="en-US" sz="1200">
              <a:solidFill>
                <a:sysClr val="windowText" lastClr="000000"/>
              </a:solidFill>
              <a:latin typeface="ＭＳ Ｐゴシック"/>
              <a:ea typeface="ＭＳ Ｐゴシック"/>
            </a:rPr>
            <a:t>ポイント増。類似団体と比べ2.0</a:t>
          </a:r>
          <a:r>
            <a:rPr kumimoji="1" lang="ja-JP" altLang="en-US" sz="1200">
              <a:solidFill>
                <a:sysClr val="windowText" lastClr="000000"/>
              </a:solidFill>
              <a:latin typeface="ＭＳ Ｐゴシック"/>
              <a:ea typeface="ＭＳ Ｐゴシック"/>
            </a:rPr>
            <a:t>ポイント上回っている。分子については、3.2ポイント増。要因は光熱水費の増で物件費・補助費（一組）・繰出金の増につながったのが大きい。また、維持補修費において、普通交付税で算入される除排雪費相当分が前年対比で約１億円伸びたことにより、結果的に経常一財扱いになったことで、経常一財の増となってしまった。公債費については、R1完成した市役所庁舎建設の元金開始が大きく、経常収支比率を悪化させる原因となっ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また、分母については2.0ポイント増。要因は経常一財である地方税は伸びたものの、それ以上に臨時財政対策債が減となったことでも経常収支比率の悪化につながった。</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3" name="テキスト ボックス 122"/>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40640</xdr:rowOff>
    </xdr:from>
    <xdr:to xmlns:xdr="http://schemas.openxmlformats.org/drawingml/2006/spreadsheetDrawing">
      <xdr:col>23</xdr:col>
      <xdr:colOff>133350</xdr:colOff>
      <xdr:row>67</xdr:row>
      <xdr:rowOff>2540</xdr:rowOff>
    </xdr:to>
    <xdr:cxnSp macro="">
      <xdr:nvCxnSpPr>
        <xdr:cNvPr id="127" name="直線コネクタ 126"/>
        <xdr:cNvCxnSpPr/>
      </xdr:nvCxnSpPr>
      <xdr:spPr>
        <a:xfrm flipV="1">
          <a:off x="4953000" y="998474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146050</xdr:rowOff>
    </xdr:from>
    <xdr:ext cx="762000" cy="258445"/>
    <xdr:sp macro="" textlink="">
      <xdr:nvSpPr>
        <xdr:cNvPr id="128" name="財政構造の弾力性最小値テキスト"/>
        <xdr:cNvSpPr txBox="1"/>
      </xdr:nvSpPr>
      <xdr:spPr>
        <a:xfrm>
          <a:off x="5041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2540</xdr:rowOff>
    </xdr:from>
    <xdr:to xmlns:xdr="http://schemas.openxmlformats.org/drawingml/2006/spreadsheetDrawing">
      <xdr:col>24</xdr:col>
      <xdr:colOff>12700</xdr:colOff>
      <xdr:row>67</xdr:row>
      <xdr:rowOff>2540</xdr:rowOff>
    </xdr:to>
    <xdr:cxnSp macro="">
      <xdr:nvCxnSpPr>
        <xdr:cNvPr id="129" name="直線コネクタ 128"/>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126365</xdr:rowOff>
    </xdr:from>
    <xdr:ext cx="762000" cy="259080"/>
    <xdr:sp macro="" textlink="">
      <xdr:nvSpPr>
        <xdr:cNvPr id="130" name="財政構造の弾力性最大値テキスト"/>
        <xdr:cNvSpPr txBox="1"/>
      </xdr:nvSpPr>
      <xdr:spPr>
        <a:xfrm>
          <a:off x="5041900" y="972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40640</xdr:rowOff>
    </xdr:from>
    <xdr:to xmlns:xdr="http://schemas.openxmlformats.org/drawingml/2006/spreadsheetDrawing">
      <xdr:col>24</xdr:col>
      <xdr:colOff>12700</xdr:colOff>
      <xdr:row>58</xdr:row>
      <xdr:rowOff>40640</xdr:rowOff>
    </xdr:to>
    <xdr:cxnSp macro="">
      <xdr:nvCxnSpPr>
        <xdr:cNvPr id="131" name="直線コネクタ 130"/>
        <xdr:cNvCxnSpPr/>
      </xdr:nvCxnSpPr>
      <xdr:spPr>
        <a:xfrm>
          <a:off x="4864100" y="998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44450</xdr:rowOff>
    </xdr:from>
    <xdr:to xmlns:xdr="http://schemas.openxmlformats.org/drawingml/2006/spreadsheetDrawing">
      <xdr:col>23</xdr:col>
      <xdr:colOff>133350</xdr:colOff>
      <xdr:row>63</xdr:row>
      <xdr:rowOff>32385</xdr:rowOff>
    </xdr:to>
    <xdr:cxnSp macro="">
      <xdr:nvCxnSpPr>
        <xdr:cNvPr id="132" name="直線コネクタ 131"/>
        <xdr:cNvCxnSpPr/>
      </xdr:nvCxnSpPr>
      <xdr:spPr>
        <a:xfrm>
          <a:off x="4114800" y="10331450"/>
          <a:ext cx="8382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147955</xdr:rowOff>
    </xdr:from>
    <xdr:ext cx="762000" cy="258445"/>
    <xdr:sp macro="" textlink="">
      <xdr:nvSpPr>
        <xdr:cNvPr id="133" name="財政構造の弾力性平均値テキスト"/>
        <xdr:cNvSpPr txBox="1"/>
      </xdr:nvSpPr>
      <xdr:spPr>
        <a:xfrm>
          <a:off x="5041900" y="104349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132080</xdr:rowOff>
    </xdr:from>
    <xdr:to xmlns:xdr="http://schemas.openxmlformats.org/drawingml/2006/spreadsheetDrawing">
      <xdr:col>23</xdr:col>
      <xdr:colOff>184150</xdr:colOff>
      <xdr:row>62</xdr:row>
      <xdr:rowOff>61595</xdr:rowOff>
    </xdr:to>
    <xdr:sp macro="" textlink="">
      <xdr:nvSpPr>
        <xdr:cNvPr id="134" name="フローチャート: 判断 133"/>
        <xdr:cNvSpPr/>
      </xdr:nvSpPr>
      <xdr:spPr>
        <a:xfrm>
          <a:off x="49022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44450</xdr:rowOff>
    </xdr:from>
    <xdr:to xmlns:xdr="http://schemas.openxmlformats.org/drawingml/2006/spreadsheetDrawing">
      <xdr:col>19</xdr:col>
      <xdr:colOff>133350</xdr:colOff>
      <xdr:row>63</xdr:row>
      <xdr:rowOff>22860</xdr:rowOff>
    </xdr:to>
    <xdr:cxnSp macro="">
      <xdr:nvCxnSpPr>
        <xdr:cNvPr id="135" name="直線コネクタ 134"/>
        <xdr:cNvCxnSpPr/>
      </xdr:nvCxnSpPr>
      <xdr:spPr>
        <a:xfrm flipV="1">
          <a:off x="3225800" y="10331450"/>
          <a:ext cx="889000" cy="492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97790</xdr:rowOff>
    </xdr:from>
    <xdr:to xmlns:xdr="http://schemas.openxmlformats.org/drawingml/2006/spreadsheetDrawing">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38100</xdr:rowOff>
    </xdr:from>
    <xdr:ext cx="736600" cy="259080"/>
    <xdr:sp macro="" textlink="">
      <xdr:nvSpPr>
        <xdr:cNvPr id="137" name="テキスト ボックス 136"/>
        <xdr:cNvSpPr txBox="1"/>
      </xdr:nvSpPr>
      <xdr:spPr>
        <a:xfrm>
          <a:off x="3733800" y="9982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44450</xdr:rowOff>
    </xdr:from>
    <xdr:to xmlns:xdr="http://schemas.openxmlformats.org/drawingml/2006/spreadsheetDrawing">
      <xdr:col>15</xdr:col>
      <xdr:colOff>82550</xdr:colOff>
      <xdr:row>63</xdr:row>
      <xdr:rowOff>22860</xdr:rowOff>
    </xdr:to>
    <xdr:cxnSp macro="">
      <xdr:nvCxnSpPr>
        <xdr:cNvPr id="138" name="直線コネクタ 137"/>
        <xdr:cNvCxnSpPr/>
      </xdr:nvCxnSpPr>
      <xdr:spPr>
        <a:xfrm>
          <a:off x="2336800" y="10331450"/>
          <a:ext cx="889000" cy="492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170180</xdr:rowOff>
    </xdr:from>
    <xdr:to xmlns:xdr="http://schemas.openxmlformats.org/drawingml/2006/spreadsheetDrawing">
      <xdr:col>15</xdr:col>
      <xdr:colOff>133350</xdr:colOff>
      <xdr:row>62</xdr:row>
      <xdr:rowOff>100330</xdr:rowOff>
    </xdr:to>
    <xdr:sp macro="" textlink="">
      <xdr:nvSpPr>
        <xdr:cNvPr id="139" name="フローチャート: 判断 138"/>
        <xdr:cNvSpPr/>
      </xdr:nvSpPr>
      <xdr:spPr>
        <a:xfrm>
          <a:off x="31750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110490</xdr:rowOff>
    </xdr:from>
    <xdr:ext cx="762000" cy="258445"/>
    <xdr:sp macro="" textlink="">
      <xdr:nvSpPr>
        <xdr:cNvPr id="140" name="テキスト ボックス 139"/>
        <xdr:cNvSpPr txBox="1"/>
      </xdr:nvSpPr>
      <xdr:spPr>
        <a:xfrm>
          <a:off x="2844800" y="10397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129540</xdr:rowOff>
    </xdr:from>
    <xdr:to xmlns:xdr="http://schemas.openxmlformats.org/drawingml/2006/spreadsheetDrawing">
      <xdr:col>11</xdr:col>
      <xdr:colOff>31750</xdr:colOff>
      <xdr:row>60</xdr:row>
      <xdr:rowOff>44450</xdr:rowOff>
    </xdr:to>
    <xdr:cxnSp macro="">
      <xdr:nvCxnSpPr>
        <xdr:cNvPr id="141" name="直線コネクタ 140"/>
        <xdr:cNvCxnSpPr/>
      </xdr:nvCxnSpPr>
      <xdr:spPr>
        <a:xfrm>
          <a:off x="1447800" y="102450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104775</xdr:rowOff>
    </xdr:from>
    <xdr:to xmlns:xdr="http://schemas.openxmlformats.org/drawingml/2006/spreadsheetDrawing">
      <xdr:col>11</xdr:col>
      <xdr:colOff>82550</xdr:colOff>
      <xdr:row>63</xdr:row>
      <xdr:rowOff>34925</xdr:rowOff>
    </xdr:to>
    <xdr:sp macro="" textlink="">
      <xdr:nvSpPr>
        <xdr:cNvPr id="142" name="フローチャート: 判断 141"/>
        <xdr:cNvSpPr/>
      </xdr:nvSpPr>
      <xdr:spPr>
        <a:xfrm>
          <a:off x="22860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19685</xdr:rowOff>
    </xdr:from>
    <xdr:ext cx="762000" cy="258445"/>
    <xdr:sp macro="" textlink="">
      <xdr:nvSpPr>
        <xdr:cNvPr id="143" name="テキスト ボックス 142"/>
        <xdr:cNvSpPr txBox="1"/>
      </xdr:nvSpPr>
      <xdr:spPr>
        <a:xfrm>
          <a:off x="1955800" y="10821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36830</xdr:rowOff>
    </xdr:from>
    <xdr:to xmlns:xdr="http://schemas.openxmlformats.org/drawingml/2006/spreadsheetDrawing">
      <xdr:col>7</xdr:col>
      <xdr:colOff>31750</xdr:colOff>
      <xdr:row>62</xdr:row>
      <xdr:rowOff>138430</xdr:rowOff>
    </xdr:to>
    <xdr:sp macro="" textlink="">
      <xdr:nvSpPr>
        <xdr:cNvPr id="144" name="フローチャート: 判断 143"/>
        <xdr:cNvSpPr/>
      </xdr:nvSpPr>
      <xdr:spPr>
        <a:xfrm>
          <a:off x="13970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123190</xdr:rowOff>
    </xdr:from>
    <xdr:ext cx="762000" cy="258445"/>
    <xdr:sp macro="" textlink="">
      <xdr:nvSpPr>
        <xdr:cNvPr id="145" name="テキスト ボックス 144"/>
        <xdr:cNvSpPr txBox="1"/>
      </xdr:nvSpPr>
      <xdr:spPr>
        <a:xfrm>
          <a:off x="1066800" y="1075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153035</xdr:rowOff>
    </xdr:from>
    <xdr:to xmlns:xdr="http://schemas.openxmlformats.org/drawingml/2006/spreadsheetDrawing">
      <xdr:col>23</xdr:col>
      <xdr:colOff>184150</xdr:colOff>
      <xdr:row>63</xdr:row>
      <xdr:rowOff>83185</xdr:rowOff>
    </xdr:to>
    <xdr:sp macro="" textlink="">
      <xdr:nvSpPr>
        <xdr:cNvPr id="151" name="楕円 150"/>
        <xdr:cNvSpPr/>
      </xdr:nvSpPr>
      <xdr:spPr>
        <a:xfrm>
          <a:off x="49022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125095</xdr:rowOff>
    </xdr:from>
    <xdr:ext cx="762000" cy="258445"/>
    <xdr:sp macro="" textlink="">
      <xdr:nvSpPr>
        <xdr:cNvPr id="152" name="財政構造の弾力性該当値テキスト"/>
        <xdr:cNvSpPr txBox="1"/>
      </xdr:nvSpPr>
      <xdr:spPr>
        <a:xfrm>
          <a:off x="5041900" y="1075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165100</xdr:rowOff>
    </xdr:from>
    <xdr:to xmlns:xdr="http://schemas.openxmlformats.org/drawingml/2006/spreadsheetDrawing">
      <xdr:col>19</xdr:col>
      <xdr:colOff>184150</xdr:colOff>
      <xdr:row>60</xdr:row>
      <xdr:rowOff>95250</xdr:rowOff>
    </xdr:to>
    <xdr:sp macro="" textlink="">
      <xdr:nvSpPr>
        <xdr:cNvPr id="153" name="楕円 152"/>
        <xdr:cNvSpPr/>
      </xdr:nvSpPr>
      <xdr:spPr>
        <a:xfrm>
          <a:off x="4064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80010</xdr:rowOff>
    </xdr:from>
    <xdr:ext cx="736600" cy="259080"/>
    <xdr:sp macro="" textlink="">
      <xdr:nvSpPr>
        <xdr:cNvPr id="154" name="テキスト ボックス 153"/>
        <xdr:cNvSpPr txBox="1"/>
      </xdr:nvSpPr>
      <xdr:spPr>
        <a:xfrm>
          <a:off x="3733800" y="10367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143510</xdr:rowOff>
    </xdr:from>
    <xdr:to xmlns:xdr="http://schemas.openxmlformats.org/drawingml/2006/spreadsheetDrawing">
      <xdr:col>15</xdr:col>
      <xdr:colOff>133350</xdr:colOff>
      <xdr:row>63</xdr:row>
      <xdr:rowOff>73660</xdr:rowOff>
    </xdr:to>
    <xdr:sp macro="" textlink="">
      <xdr:nvSpPr>
        <xdr:cNvPr id="155" name="楕円 154"/>
        <xdr:cNvSpPr/>
      </xdr:nvSpPr>
      <xdr:spPr>
        <a:xfrm>
          <a:off x="3175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58420</xdr:rowOff>
    </xdr:from>
    <xdr:ext cx="762000" cy="259080"/>
    <xdr:sp macro="" textlink="">
      <xdr:nvSpPr>
        <xdr:cNvPr id="156" name="テキスト ボックス 155"/>
        <xdr:cNvSpPr txBox="1"/>
      </xdr:nvSpPr>
      <xdr:spPr>
        <a:xfrm>
          <a:off x="2844800" y="1085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165100</xdr:rowOff>
    </xdr:from>
    <xdr:to xmlns:xdr="http://schemas.openxmlformats.org/drawingml/2006/spreadsheetDrawing">
      <xdr:col>11</xdr:col>
      <xdr:colOff>82550</xdr:colOff>
      <xdr:row>60</xdr:row>
      <xdr:rowOff>95250</xdr:rowOff>
    </xdr:to>
    <xdr:sp macro="" textlink="">
      <xdr:nvSpPr>
        <xdr:cNvPr id="157" name="楕円 156"/>
        <xdr:cNvSpPr/>
      </xdr:nvSpPr>
      <xdr:spPr>
        <a:xfrm>
          <a:off x="2286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105410</xdr:rowOff>
    </xdr:from>
    <xdr:ext cx="762000" cy="259080"/>
    <xdr:sp macro="" textlink="">
      <xdr:nvSpPr>
        <xdr:cNvPr id="158" name="テキスト ボックス 157"/>
        <xdr:cNvSpPr txBox="1"/>
      </xdr:nvSpPr>
      <xdr:spPr>
        <a:xfrm>
          <a:off x="1955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78740</xdr:rowOff>
    </xdr:from>
    <xdr:to xmlns:xdr="http://schemas.openxmlformats.org/drawingml/2006/spreadsheetDrawing">
      <xdr:col>7</xdr:col>
      <xdr:colOff>31750</xdr:colOff>
      <xdr:row>60</xdr:row>
      <xdr:rowOff>8890</xdr:rowOff>
    </xdr:to>
    <xdr:sp macro="" textlink="">
      <xdr:nvSpPr>
        <xdr:cNvPr id="159" name="楕円 158"/>
        <xdr:cNvSpPr/>
      </xdr:nvSpPr>
      <xdr:spPr>
        <a:xfrm>
          <a:off x="1397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19050</xdr:rowOff>
    </xdr:from>
    <xdr:ext cx="762000" cy="258445"/>
    <xdr:sp macro="" textlink="">
      <xdr:nvSpPr>
        <xdr:cNvPr id="160" name="テキスト ボックス 159"/>
        <xdr:cNvSpPr txBox="1"/>
      </xdr:nvSpPr>
      <xdr:spPr>
        <a:xfrm>
          <a:off x="1066800" y="9963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[326,601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当市は豪雪地であり、例年多額の除排雪経費を要する。また、消防業務を隣接する大石田町から受託していること、さらには扇状地上に集落が点在する地理的な事情により公共施設が多いことなどから、人件費、物件費、維持補修費の合計が類似団体に比較して高くなってい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特に今年は前年に引き続き、大雪になったことで、維持補修費の規模が大きくなった。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今後も民間委託の活用等により人件費・物件費・維持補修費のコスト削減に努める。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8"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118110</xdr:rowOff>
    </xdr:from>
    <xdr:to xmlns:xdr="http://schemas.openxmlformats.org/drawingml/2006/spreadsheetDrawing">
      <xdr:col>23</xdr:col>
      <xdr:colOff>133350</xdr:colOff>
      <xdr:row>87</xdr:row>
      <xdr:rowOff>58420</xdr:rowOff>
    </xdr:to>
    <xdr:cxnSp macro="">
      <xdr:nvCxnSpPr>
        <xdr:cNvPr id="188" name="直線コネクタ 187"/>
        <xdr:cNvCxnSpPr/>
      </xdr:nvCxnSpPr>
      <xdr:spPr>
        <a:xfrm flipV="1">
          <a:off x="4953000" y="1400556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30480</xdr:rowOff>
    </xdr:from>
    <xdr:ext cx="762000" cy="258445"/>
    <xdr:sp macro="" textlink="">
      <xdr:nvSpPr>
        <xdr:cNvPr id="189" name="人件費・物件費等の状況最小値テキスト"/>
        <xdr:cNvSpPr txBox="1"/>
      </xdr:nvSpPr>
      <xdr:spPr>
        <a:xfrm>
          <a:off x="5041900" y="14946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58420</xdr:rowOff>
    </xdr:from>
    <xdr:to xmlns:xdr="http://schemas.openxmlformats.org/drawingml/2006/spreadsheetDrawing">
      <xdr:col>24</xdr:col>
      <xdr:colOff>12700</xdr:colOff>
      <xdr:row>87</xdr:row>
      <xdr:rowOff>58420</xdr:rowOff>
    </xdr:to>
    <xdr:cxnSp macro="">
      <xdr:nvCxnSpPr>
        <xdr:cNvPr id="190" name="直線コネクタ 189"/>
        <xdr:cNvCxnSpPr/>
      </xdr:nvCxnSpPr>
      <xdr:spPr>
        <a:xfrm>
          <a:off x="4864100" y="1497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33020</xdr:rowOff>
    </xdr:from>
    <xdr:ext cx="762000" cy="259080"/>
    <xdr:sp macro="" textlink="">
      <xdr:nvSpPr>
        <xdr:cNvPr id="191" name="人件費・物件費等の状況最大値テキスト"/>
        <xdr:cNvSpPr txBox="1"/>
      </xdr:nvSpPr>
      <xdr:spPr>
        <a:xfrm>
          <a:off x="5041900" y="1374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118110</xdr:rowOff>
    </xdr:from>
    <xdr:to xmlns:xdr="http://schemas.openxmlformats.org/drawingml/2006/spreadsheetDrawing">
      <xdr:col>24</xdr:col>
      <xdr:colOff>12700</xdr:colOff>
      <xdr:row>81</xdr:row>
      <xdr:rowOff>118110</xdr:rowOff>
    </xdr:to>
    <xdr:cxnSp macro="">
      <xdr:nvCxnSpPr>
        <xdr:cNvPr id="192" name="直線コネクタ 191"/>
        <xdr:cNvCxnSpPr/>
      </xdr:nvCxnSpPr>
      <xdr:spPr>
        <a:xfrm>
          <a:off x="4864100" y="1400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103505</xdr:rowOff>
    </xdr:from>
    <xdr:to xmlns:xdr="http://schemas.openxmlformats.org/drawingml/2006/spreadsheetDrawing">
      <xdr:col>23</xdr:col>
      <xdr:colOff>133350</xdr:colOff>
      <xdr:row>87</xdr:row>
      <xdr:rowOff>58420</xdr:rowOff>
    </xdr:to>
    <xdr:cxnSp macro="">
      <xdr:nvCxnSpPr>
        <xdr:cNvPr id="193" name="直線コネクタ 192"/>
        <xdr:cNvCxnSpPr/>
      </xdr:nvCxnSpPr>
      <xdr:spPr>
        <a:xfrm>
          <a:off x="4114800" y="14848205"/>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102870</xdr:rowOff>
    </xdr:from>
    <xdr:ext cx="762000" cy="259080"/>
    <xdr:sp macro="" textlink="">
      <xdr:nvSpPr>
        <xdr:cNvPr id="194" name="人件費・物件費等の状況平均値テキスト"/>
        <xdr:cNvSpPr txBox="1"/>
      </xdr:nvSpPr>
      <xdr:spPr>
        <a:xfrm>
          <a:off x="5041900" y="1416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86360</xdr:rowOff>
    </xdr:from>
    <xdr:to xmlns:xdr="http://schemas.openxmlformats.org/drawingml/2006/spreadsheetDrawing">
      <xdr:col>23</xdr:col>
      <xdr:colOff>184150</xdr:colOff>
      <xdr:row>84</xdr:row>
      <xdr:rowOff>16510</xdr:rowOff>
    </xdr:to>
    <xdr:sp macro="" textlink="">
      <xdr:nvSpPr>
        <xdr:cNvPr id="195" name="フローチャート: 判断 194"/>
        <xdr:cNvSpPr/>
      </xdr:nvSpPr>
      <xdr:spPr>
        <a:xfrm>
          <a:off x="49022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47625</xdr:rowOff>
    </xdr:from>
    <xdr:to xmlns:xdr="http://schemas.openxmlformats.org/drawingml/2006/spreadsheetDrawing">
      <xdr:col>19</xdr:col>
      <xdr:colOff>133350</xdr:colOff>
      <xdr:row>86</xdr:row>
      <xdr:rowOff>103505</xdr:rowOff>
    </xdr:to>
    <xdr:cxnSp macro="">
      <xdr:nvCxnSpPr>
        <xdr:cNvPr id="196" name="直線コネクタ 195"/>
        <xdr:cNvCxnSpPr/>
      </xdr:nvCxnSpPr>
      <xdr:spPr>
        <a:xfrm>
          <a:off x="3225800" y="147923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52070</xdr:rowOff>
    </xdr:from>
    <xdr:to xmlns:xdr="http://schemas.openxmlformats.org/drawingml/2006/spreadsheetDrawing">
      <xdr:col>19</xdr:col>
      <xdr:colOff>184150</xdr:colOff>
      <xdr:row>83</xdr:row>
      <xdr:rowOff>153670</xdr:rowOff>
    </xdr:to>
    <xdr:sp macro="" textlink="">
      <xdr:nvSpPr>
        <xdr:cNvPr id="197" name="フローチャート: 判断 196"/>
        <xdr:cNvSpPr/>
      </xdr:nvSpPr>
      <xdr:spPr>
        <a:xfrm>
          <a:off x="40640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163830</xdr:rowOff>
    </xdr:from>
    <xdr:ext cx="736600" cy="259080"/>
    <xdr:sp macro="" textlink="">
      <xdr:nvSpPr>
        <xdr:cNvPr id="198" name="テキスト ボックス 197"/>
        <xdr:cNvSpPr txBox="1"/>
      </xdr:nvSpPr>
      <xdr:spPr>
        <a:xfrm>
          <a:off x="3733800" y="14051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41275</xdr:rowOff>
    </xdr:from>
    <xdr:to xmlns:xdr="http://schemas.openxmlformats.org/drawingml/2006/spreadsheetDrawing">
      <xdr:col>15</xdr:col>
      <xdr:colOff>82550</xdr:colOff>
      <xdr:row>86</xdr:row>
      <xdr:rowOff>47625</xdr:rowOff>
    </xdr:to>
    <xdr:cxnSp macro="">
      <xdr:nvCxnSpPr>
        <xdr:cNvPr id="199" name="直線コネクタ 198"/>
        <xdr:cNvCxnSpPr/>
      </xdr:nvCxnSpPr>
      <xdr:spPr>
        <a:xfrm>
          <a:off x="2336800" y="14443075"/>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20955</xdr:rowOff>
    </xdr:from>
    <xdr:to xmlns:xdr="http://schemas.openxmlformats.org/drawingml/2006/spreadsheetDrawing">
      <xdr:col>15</xdr:col>
      <xdr:colOff>133350</xdr:colOff>
      <xdr:row>83</xdr:row>
      <xdr:rowOff>122555</xdr:rowOff>
    </xdr:to>
    <xdr:sp macro="" textlink="">
      <xdr:nvSpPr>
        <xdr:cNvPr id="200" name="フローチャート: 判断 199"/>
        <xdr:cNvSpPr/>
      </xdr:nvSpPr>
      <xdr:spPr>
        <a:xfrm>
          <a:off x="3175000" y="142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132715</xdr:rowOff>
    </xdr:from>
    <xdr:ext cx="762000" cy="258445"/>
    <xdr:sp macro="" textlink="">
      <xdr:nvSpPr>
        <xdr:cNvPr id="201" name="テキスト ボックス 200"/>
        <xdr:cNvSpPr txBox="1"/>
      </xdr:nvSpPr>
      <xdr:spPr>
        <a:xfrm>
          <a:off x="2844800" y="14020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41275</xdr:rowOff>
    </xdr:from>
    <xdr:to xmlns:xdr="http://schemas.openxmlformats.org/drawingml/2006/spreadsheetDrawing">
      <xdr:col>11</xdr:col>
      <xdr:colOff>31750</xdr:colOff>
      <xdr:row>84</xdr:row>
      <xdr:rowOff>118745</xdr:rowOff>
    </xdr:to>
    <xdr:cxnSp macro="">
      <xdr:nvCxnSpPr>
        <xdr:cNvPr id="202" name="直線コネクタ 201"/>
        <xdr:cNvCxnSpPr/>
      </xdr:nvCxnSpPr>
      <xdr:spPr>
        <a:xfrm flipV="1">
          <a:off x="1447800" y="144430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132080</xdr:rowOff>
    </xdr:from>
    <xdr:to xmlns:xdr="http://schemas.openxmlformats.org/drawingml/2006/spreadsheetDrawing">
      <xdr:col>11</xdr:col>
      <xdr:colOff>82550</xdr:colOff>
      <xdr:row>83</xdr:row>
      <xdr:rowOff>61595</xdr:rowOff>
    </xdr:to>
    <xdr:sp macro="" textlink="">
      <xdr:nvSpPr>
        <xdr:cNvPr id="203" name="フローチャート: 判断 202"/>
        <xdr:cNvSpPr/>
      </xdr:nvSpPr>
      <xdr:spPr>
        <a:xfrm>
          <a:off x="22860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71755</xdr:rowOff>
    </xdr:from>
    <xdr:ext cx="762000" cy="259080"/>
    <xdr:sp macro="" textlink="">
      <xdr:nvSpPr>
        <xdr:cNvPr id="204" name="テキスト ボックス 203"/>
        <xdr:cNvSpPr txBox="1"/>
      </xdr:nvSpPr>
      <xdr:spPr>
        <a:xfrm>
          <a:off x="1955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92075</xdr:rowOff>
    </xdr:from>
    <xdr:to xmlns:xdr="http://schemas.openxmlformats.org/drawingml/2006/spreadsheetDrawing">
      <xdr:col>7</xdr:col>
      <xdr:colOff>31750</xdr:colOff>
      <xdr:row>83</xdr:row>
      <xdr:rowOff>22225</xdr:rowOff>
    </xdr:to>
    <xdr:sp macro="" textlink="">
      <xdr:nvSpPr>
        <xdr:cNvPr id="205" name="フローチャート: 判断 204"/>
        <xdr:cNvSpPr/>
      </xdr:nvSpPr>
      <xdr:spPr>
        <a:xfrm>
          <a:off x="13970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32385</xdr:rowOff>
    </xdr:from>
    <xdr:ext cx="762000" cy="258445"/>
    <xdr:sp macro="" textlink="">
      <xdr:nvSpPr>
        <xdr:cNvPr id="206" name="テキスト ボックス 205"/>
        <xdr:cNvSpPr txBox="1"/>
      </xdr:nvSpPr>
      <xdr:spPr>
        <a:xfrm>
          <a:off x="1066800" y="1391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7620</xdr:rowOff>
    </xdr:from>
    <xdr:to xmlns:xdr="http://schemas.openxmlformats.org/drawingml/2006/spreadsheetDrawing">
      <xdr:col>23</xdr:col>
      <xdr:colOff>184150</xdr:colOff>
      <xdr:row>87</xdr:row>
      <xdr:rowOff>109220</xdr:rowOff>
    </xdr:to>
    <xdr:sp macro="" textlink="">
      <xdr:nvSpPr>
        <xdr:cNvPr id="212" name="楕円 211"/>
        <xdr:cNvSpPr/>
      </xdr:nvSpPr>
      <xdr:spPr>
        <a:xfrm>
          <a:off x="4902200" y="149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74930</xdr:rowOff>
    </xdr:from>
    <xdr:ext cx="762000" cy="258445"/>
    <xdr:sp macro="" textlink="">
      <xdr:nvSpPr>
        <xdr:cNvPr id="213" name="人件費・物件費等の状況該当値テキスト"/>
        <xdr:cNvSpPr txBox="1"/>
      </xdr:nvSpPr>
      <xdr:spPr>
        <a:xfrm>
          <a:off x="5041900" y="1481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326,601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52705</xdr:rowOff>
    </xdr:from>
    <xdr:to xmlns:xdr="http://schemas.openxmlformats.org/drawingml/2006/spreadsheetDrawing">
      <xdr:col>19</xdr:col>
      <xdr:colOff>184150</xdr:colOff>
      <xdr:row>86</xdr:row>
      <xdr:rowOff>154940</xdr:rowOff>
    </xdr:to>
    <xdr:sp macro="" textlink="">
      <xdr:nvSpPr>
        <xdr:cNvPr id="214" name="楕円 213"/>
        <xdr:cNvSpPr/>
      </xdr:nvSpPr>
      <xdr:spPr>
        <a:xfrm>
          <a:off x="40640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139065</xdr:rowOff>
    </xdr:from>
    <xdr:ext cx="736600" cy="259080"/>
    <xdr:sp macro="" textlink="">
      <xdr:nvSpPr>
        <xdr:cNvPr id="215" name="テキスト ボックス 214"/>
        <xdr:cNvSpPr txBox="1"/>
      </xdr:nvSpPr>
      <xdr:spPr>
        <a:xfrm>
          <a:off x="3733800" y="14883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168275</xdr:rowOff>
    </xdr:from>
    <xdr:to xmlns:xdr="http://schemas.openxmlformats.org/drawingml/2006/spreadsheetDrawing">
      <xdr:col>15</xdr:col>
      <xdr:colOff>133350</xdr:colOff>
      <xdr:row>86</xdr:row>
      <xdr:rowOff>98425</xdr:rowOff>
    </xdr:to>
    <xdr:sp macro="" textlink="">
      <xdr:nvSpPr>
        <xdr:cNvPr id="216" name="楕円 215"/>
        <xdr:cNvSpPr/>
      </xdr:nvSpPr>
      <xdr:spPr>
        <a:xfrm>
          <a:off x="31750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83185</xdr:rowOff>
    </xdr:from>
    <xdr:ext cx="762000" cy="259080"/>
    <xdr:sp macro="" textlink="">
      <xdr:nvSpPr>
        <xdr:cNvPr id="217" name="テキスト ボックス 216"/>
        <xdr:cNvSpPr txBox="1"/>
      </xdr:nvSpPr>
      <xdr:spPr>
        <a:xfrm>
          <a:off x="2844800" y="1482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161925</xdr:rowOff>
    </xdr:from>
    <xdr:to xmlns:xdr="http://schemas.openxmlformats.org/drawingml/2006/spreadsheetDrawing">
      <xdr:col>11</xdr:col>
      <xdr:colOff>82550</xdr:colOff>
      <xdr:row>84</xdr:row>
      <xdr:rowOff>92075</xdr:rowOff>
    </xdr:to>
    <xdr:sp macro="" textlink="">
      <xdr:nvSpPr>
        <xdr:cNvPr id="218" name="楕円 217"/>
        <xdr:cNvSpPr/>
      </xdr:nvSpPr>
      <xdr:spPr>
        <a:xfrm>
          <a:off x="22860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76835</xdr:rowOff>
    </xdr:from>
    <xdr:ext cx="762000" cy="258445"/>
    <xdr:sp macro="" textlink="">
      <xdr:nvSpPr>
        <xdr:cNvPr id="219" name="テキスト ボックス 218"/>
        <xdr:cNvSpPr txBox="1"/>
      </xdr:nvSpPr>
      <xdr:spPr>
        <a:xfrm>
          <a:off x="1955800" y="1447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67945</xdr:rowOff>
    </xdr:from>
    <xdr:to xmlns:xdr="http://schemas.openxmlformats.org/drawingml/2006/spreadsheetDrawing">
      <xdr:col>7</xdr:col>
      <xdr:colOff>31750</xdr:colOff>
      <xdr:row>84</xdr:row>
      <xdr:rowOff>169545</xdr:rowOff>
    </xdr:to>
    <xdr:sp macro="" textlink="">
      <xdr:nvSpPr>
        <xdr:cNvPr id="220" name="楕円 219"/>
        <xdr:cNvSpPr/>
      </xdr:nvSpPr>
      <xdr:spPr>
        <a:xfrm>
          <a:off x="1397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154940</xdr:rowOff>
    </xdr:from>
    <xdr:ext cx="762000" cy="258445"/>
    <xdr:sp macro="" textlink="">
      <xdr:nvSpPr>
        <xdr:cNvPr id="221" name="テキスト ボックス 220"/>
        <xdr:cNvSpPr txBox="1"/>
      </xdr:nvSpPr>
      <xdr:spPr>
        <a:xfrm>
          <a:off x="1066800" y="1455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前年度に比べ▲0.4の97.3となった。旧来からの給与体系により、類似団体や県内市町村平均と比較しても約</a:t>
          </a:r>
          <a:r>
            <a:rPr kumimoji="1" lang="en-US" altLang="ja-JP" sz="1200">
              <a:solidFill>
                <a:sysClr val="windowText" lastClr="000000"/>
              </a:solidFill>
              <a:latin typeface="ＭＳ Ｐゴシック"/>
              <a:ea typeface="ＭＳ Ｐゴシック"/>
            </a:rPr>
            <a:t>3</a:t>
          </a:r>
          <a:r>
            <a:rPr kumimoji="1" lang="ja-JP" altLang="en-US" sz="1200">
              <a:solidFill>
                <a:sysClr val="windowText" lastClr="000000"/>
              </a:solidFill>
              <a:latin typeface="ＭＳ Ｐゴシック"/>
              <a:ea typeface="ＭＳ Ｐゴシック"/>
            </a:rPr>
            <a:t>ポイント程度下回っていたが、平成</a:t>
          </a:r>
          <a:r>
            <a:rPr kumimoji="1" lang="en-US" altLang="ja-JP" sz="1200">
              <a:solidFill>
                <a:sysClr val="windowText" lastClr="000000"/>
              </a:solidFill>
              <a:latin typeface="ＭＳ Ｐゴシック"/>
              <a:ea typeface="ＭＳ Ｐゴシック"/>
            </a:rPr>
            <a:t>18</a:t>
          </a:r>
          <a:r>
            <a:rPr kumimoji="1" lang="ja-JP" altLang="en-US" sz="1200">
              <a:solidFill>
                <a:sysClr val="windowText" lastClr="000000"/>
              </a:solidFill>
              <a:latin typeface="ＭＳ Ｐゴシック"/>
              <a:ea typeface="ＭＳ Ｐゴシック"/>
            </a:rPr>
            <a:t>年度の給与構造改革以降は、自治体の制度均一化等により徐々に上昇し、類似団体と同水準となっている。</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88</xdr:row>
      <xdr:rowOff>137795</xdr:rowOff>
    </xdr:to>
    <xdr:cxnSp macro="">
      <xdr:nvCxnSpPr>
        <xdr:cNvPr id="252" name="直線コネクタ 251"/>
        <xdr:cNvCxnSpPr/>
      </xdr:nvCxnSpPr>
      <xdr:spPr>
        <a:xfrm flipV="1">
          <a:off x="17018000" y="1379474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3"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5"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56" name="直線コネクタ 255"/>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83185</xdr:rowOff>
    </xdr:from>
    <xdr:to xmlns:xdr="http://schemas.openxmlformats.org/drawingml/2006/spreadsheetDrawing">
      <xdr:col>81</xdr:col>
      <xdr:colOff>44450</xdr:colOff>
      <xdr:row>85</xdr:row>
      <xdr:rowOff>152400</xdr:rowOff>
    </xdr:to>
    <xdr:cxnSp macro="">
      <xdr:nvCxnSpPr>
        <xdr:cNvPr id="257" name="直線コネクタ 256"/>
        <xdr:cNvCxnSpPr/>
      </xdr:nvCxnSpPr>
      <xdr:spPr>
        <a:xfrm flipV="1">
          <a:off x="16179800" y="1465643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31750</xdr:rowOff>
    </xdr:from>
    <xdr:ext cx="762000" cy="258445"/>
    <xdr:sp macro="" textlink="">
      <xdr:nvSpPr>
        <xdr:cNvPr id="258" name="給与水準   （国との比較）平均値テキスト"/>
        <xdr:cNvSpPr txBox="1"/>
      </xdr:nvSpPr>
      <xdr:spPr>
        <a:xfrm>
          <a:off x="17106900" y="14433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83185</xdr:rowOff>
    </xdr:from>
    <xdr:to xmlns:xdr="http://schemas.openxmlformats.org/drawingml/2006/spreadsheetDrawing">
      <xdr:col>77</xdr:col>
      <xdr:colOff>44450</xdr:colOff>
      <xdr:row>85</xdr:row>
      <xdr:rowOff>152400</xdr:rowOff>
    </xdr:to>
    <xdr:cxnSp macro="">
      <xdr:nvCxnSpPr>
        <xdr:cNvPr id="260" name="直線コネクタ 259"/>
        <xdr:cNvCxnSpPr/>
      </xdr:nvCxnSpPr>
      <xdr:spPr>
        <a:xfrm>
          <a:off x="15290800" y="146564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32385</xdr:rowOff>
    </xdr:from>
    <xdr:to xmlns:xdr="http://schemas.openxmlformats.org/drawingml/2006/spreadsheetDrawing">
      <xdr:col>77</xdr:col>
      <xdr:colOff>95250</xdr:colOff>
      <xdr:row>85</xdr:row>
      <xdr:rowOff>133985</xdr:rowOff>
    </xdr:to>
    <xdr:sp macro="" textlink="">
      <xdr:nvSpPr>
        <xdr:cNvPr id="261" name="フローチャート: 判断 260"/>
        <xdr:cNvSpPr/>
      </xdr:nvSpPr>
      <xdr:spPr>
        <a:xfrm>
          <a:off x="16129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144145</xdr:rowOff>
    </xdr:from>
    <xdr:ext cx="736600" cy="258445"/>
    <xdr:sp macro="" textlink="">
      <xdr:nvSpPr>
        <xdr:cNvPr id="262" name="テキスト ボックス 261"/>
        <xdr:cNvSpPr txBox="1"/>
      </xdr:nvSpPr>
      <xdr:spPr>
        <a:xfrm>
          <a:off x="15798800" y="14374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66040</xdr:rowOff>
    </xdr:from>
    <xdr:to xmlns:xdr="http://schemas.openxmlformats.org/drawingml/2006/spreadsheetDrawing">
      <xdr:col>72</xdr:col>
      <xdr:colOff>203200</xdr:colOff>
      <xdr:row>85</xdr:row>
      <xdr:rowOff>83185</xdr:rowOff>
    </xdr:to>
    <xdr:cxnSp macro="">
      <xdr:nvCxnSpPr>
        <xdr:cNvPr id="263" name="直線コネクタ 262"/>
        <xdr:cNvCxnSpPr/>
      </xdr:nvCxnSpPr>
      <xdr:spPr>
        <a:xfrm>
          <a:off x="14401800" y="1463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4" name="フローチャート: 判断 263"/>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144145</xdr:rowOff>
    </xdr:from>
    <xdr:ext cx="762000" cy="258445"/>
    <xdr:sp macro="" textlink="">
      <xdr:nvSpPr>
        <xdr:cNvPr id="265" name="テキスト ボックス 264"/>
        <xdr:cNvSpPr txBox="1"/>
      </xdr:nvSpPr>
      <xdr:spPr>
        <a:xfrm>
          <a:off x="14909800" y="1437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31750</xdr:rowOff>
    </xdr:from>
    <xdr:to xmlns:xdr="http://schemas.openxmlformats.org/drawingml/2006/spreadsheetDrawing">
      <xdr:col>68</xdr:col>
      <xdr:colOff>152400</xdr:colOff>
      <xdr:row>85</xdr:row>
      <xdr:rowOff>66040</xdr:rowOff>
    </xdr:to>
    <xdr:cxnSp macro="">
      <xdr:nvCxnSpPr>
        <xdr:cNvPr id="266" name="直線コネクタ 265"/>
        <xdr:cNvCxnSpPr/>
      </xdr:nvCxnSpPr>
      <xdr:spPr>
        <a:xfrm>
          <a:off x="13512800" y="14605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67" name="フローチャート: 判断 266"/>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8445"/>
    <xdr:sp macro="" textlink="">
      <xdr:nvSpPr>
        <xdr:cNvPr id="268" name="テキスト ボックス 267"/>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2000" cy="258445"/>
    <xdr:sp macro="" textlink="">
      <xdr:nvSpPr>
        <xdr:cNvPr id="270" name="テキスト ボックス 269"/>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32385</xdr:rowOff>
    </xdr:from>
    <xdr:to xmlns:xdr="http://schemas.openxmlformats.org/drawingml/2006/spreadsheetDrawing">
      <xdr:col>81</xdr:col>
      <xdr:colOff>95250</xdr:colOff>
      <xdr:row>85</xdr:row>
      <xdr:rowOff>133985</xdr:rowOff>
    </xdr:to>
    <xdr:sp macro="" textlink="">
      <xdr:nvSpPr>
        <xdr:cNvPr id="276" name="楕円 275"/>
        <xdr:cNvSpPr/>
      </xdr:nvSpPr>
      <xdr:spPr>
        <a:xfrm>
          <a:off x="169672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4445</xdr:rowOff>
    </xdr:from>
    <xdr:ext cx="762000" cy="259080"/>
    <xdr:sp macro="" textlink="">
      <xdr:nvSpPr>
        <xdr:cNvPr id="277" name="給与水準   （国との比較）該当値テキスト"/>
        <xdr:cNvSpPr txBox="1"/>
      </xdr:nvSpPr>
      <xdr:spPr>
        <a:xfrm>
          <a:off x="17106900" y="1457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79" name="テキスト ボックス 278"/>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80" name="楕円 279"/>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81" name="テキスト ボックス 280"/>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82" name="楕円 281"/>
        <xdr:cNvSpPr/>
      </xdr:nvSpPr>
      <xdr:spPr>
        <a:xfrm>
          <a:off x="14351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127000</xdr:rowOff>
    </xdr:from>
    <xdr:ext cx="762000" cy="259080"/>
    <xdr:sp macro="" textlink="">
      <xdr:nvSpPr>
        <xdr:cNvPr id="283" name="テキスト ボックス 282"/>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人口減少が著しいことに加え、豪雪地であることや奥羽山脈の扇状沿いに集落が点在していることから保育所や学校が他団体よりも多いこと、さらには市単独で消防組織を運営していることに加え、隣町の大石田町から消防業務を受託していることにより、類似団体を上回ってい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当市は類似団体に比べても人口が少なく、人口1000人当たり職員数が高い傾向にある。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86995</xdr:rowOff>
    </xdr:to>
    <xdr:cxnSp macro="">
      <xdr:nvCxnSpPr>
        <xdr:cNvPr id="317" name="直線コネクタ 316"/>
        <xdr:cNvCxnSpPr/>
      </xdr:nvCxnSpPr>
      <xdr:spPr>
        <a:xfrm flipV="1">
          <a:off x="17018000" y="1011237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59055</xdr:rowOff>
    </xdr:from>
    <xdr:ext cx="762000" cy="259080"/>
    <xdr:sp macro="" textlink="">
      <xdr:nvSpPr>
        <xdr:cNvPr id="318" name="定員管理の状況最小値テキスト"/>
        <xdr:cNvSpPr txBox="1"/>
      </xdr:nvSpPr>
      <xdr:spPr>
        <a:xfrm>
          <a:off x="171069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86995</xdr:rowOff>
    </xdr:from>
    <xdr:to xmlns:xdr="http://schemas.openxmlformats.org/drawingml/2006/spreadsheetDrawing">
      <xdr:col>81</xdr:col>
      <xdr:colOff>133350</xdr:colOff>
      <xdr:row>67</xdr:row>
      <xdr:rowOff>86995</xdr:rowOff>
    </xdr:to>
    <xdr:cxnSp macro="">
      <xdr:nvCxnSpPr>
        <xdr:cNvPr id="319" name="直線コネクタ 318"/>
        <xdr:cNvCxnSpPr/>
      </xdr:nvCxnSpPr>
      <xdr:spPr>
        <a:xfrm>
          <a:off x="16929100" y="1157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67</xdr:row>
      <xdr:rowOff>46990</xdr:rowOff>
    </xdr:from>
    <xdr:to xmlns:xdr="http://schemas.openxmlformats.org/drawingml/2006/spreadsheetDrawing">
      <xdr:col>81</xdr:col>
      <xdr:colOff>44450</xdr:colOff>
      <xdr:row>67</xdr:row>
      <xdr:rowOff>86995</xdr:rowOff>
    </xdr:to>
    <xdr:cxnSp macro="">
      <xdr:nvCxnSpPr>
        <xdr:cNvPr id="322" name="直線コネクタ 321"/>
        <xdr:cNvCxnSpPr/>
      </xdr:nvCxnSpPr>
      <xdr:spPr>
        <a:xfrm>
          <a:off x="16179800" y="115341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140335</xdr:rowOff>
    </xdr:from>
    <xdr:ext cx="762000" cy="259080"/>
    <xdr:sp macro="" textlink="">
      <xdr:nvSpPr>
        <xdr:cNvPr id="323" name="定員管理の状況平均値テキスト"/>
        <xdr:cNvSpPr txBox="1"/>
      </xdr:nvSpPr>
      <xdr:spPr>
        <a:xfrm>
          <a:off x="17106900" y="10427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123825</xdr:rowOff>
    </xdr:from>
    <xdr:to xmlns:xdr="http://schemas.openxmlformats.org/drawingml/2006/spreadsheetDrawing">
      <xdr:col>81</xdr:col>
      <xdr:colOff>95250</xdr:colOff>
      <xdr:row>62</xdr:row>
      <xdr:rowOff>53975</xdr:rowOff>
    </xdr:to>
    <xdr:sp macro="" textlink="">
      <xdr:nvSpPr>
        <xdr:cNvPr id="324" name="フローチャート: 判断 323"/>
        <xdr:cNvSpPr/>
      </xdr:nvSpPr>
      <xdr:spPr>
        <a:xfrm>
          <a:off x="169672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143510</xdr:rowOff>
    </xdr:from>
    <xdr:to xmlns:xdr="http://schemas.openxmlformats.org/drawingml/2006/spreadsheetDrawing">
      <xdr:col>77</xdr:col>
      <xdr:colOff>44450</xdr:colOff>
      <xdr:row>67</xdr:row>
      <xdr:rowOff>46990</xdr:rowOff>
    </xdr:to>
    <xdr:cxnSp macro="">
      <xdr:nvCxnSpPr>
        <xdr:cNvPr id="325" name="直線コネクタ 324"/>
        <xdr:cNvCxnSpPr/>
      </xdr:nvCxnSpPr>
      <xdr:spPr>
        <a:xfrm>
          <a:off x="15290800" y="114592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109855</xdr:rowOff>
    </xdr:from>
    <xdr:to xmlns:xdr="http://schemas.openxmlformats.org/drawingml/2006/spreadsheetDrawing">
      <xdr:col>77</xdr:col>
      <xdr:colOff>95250</xdr:colOff>
      <xdr:row>62</xdr:row>
      <xdr:rowOff>40640</xdr:rowOff>
    </xdr:to>
    <xdr:sp macro="" textlink="">
      <xdr:nvSpPr>
        <xdr:cNvPr id="326" name="フローチャート: 判断 325"/>
        <xdr:cNvSpPr/>
      </xdr:nvSpPr>
      <xdr:spPr>
        <a:xfrm>
          <a:off x="161290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50165</xdr:rowOff>
    </xdr:from>
    <xdr:ext cx="736600" cy="259080"/>
    <xdr:sp macro="" textlink="">
      <xdr:nvSpPr>
        <xdr:cNvPr id="327" name="テキスト ボックス 326"/>
        <xdr:cNvSpPr txBox="1"/>
      </xdr:nvSpPr>
      <xdr:spPr>
        <a:xfrm>
          <a:off x="15798800" y="10337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52070</xdr:rowOff>
    </xdr:from>
    <xdr:to xmlns:xdr="http://schemas.openxmlformats.org/drawingml/2006/spreadsheetDrawing">
      <xdr:col>72</xdr:col>
      <xdr:colOff>203200</xdr:colOff>
      <xdr:row>66</xdr:row>
      <xdr:rowOff>143510</xdr:rowOff>
    </xdr:to>
    <xdr:cxnSp macro="">
      <xdr:nvCxnSpPr>
        <xdr:cNvPr id="328" name="直線コネクタ 327"/>
        <xdr:cNvCxnSpPr/>
      </xdr:nvCxnSpPr>
      <xdr:spPr>
        <a:xfrm>
          <a:off x="14401800" y="113677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92710</xdr:rowOff>
    </xdr:from>
    <xdr:to xmlns:xdr="http://schemas.openxmlformats.org/drawingml/2006/spreadsheetDrawing">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33020</xdr:rowOff>
    </xdr:from>
    <xdr:ext cx="762000" cy="259080"/>
    <xdr:sp macro="" textlink="">
      <xdr:nvSpPr>
        <xdr:cNvPr id="330" name="テキスト ボックス 329"/>
        <xdr:cNvSpPr txBox="1"/>
      </xdr:nvSpPr>
      <xdr:spPr>
        <a:xfrm>
          <a:off x="14909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159385</xdr:rowOff>
    </xdr:from>
    <xdr:to xmlns:xdr="http://schemas.openxmlformats.org/drawingml/2006/spreadsheetDrawing">
      <xdr:col>68</xdr:col>
      <xdr:colOff>152400</xdr:colOff>
      <xdr:row>66</xdr:row>
      <xdr:rowOff>52070</xdr:rowOff>
    </xdr:to>
    <xdr:cxnSp macro="">
      <xdr:nvCxnSpPr>
        <xdr:cNvPr id="331" name="直線コネクタ 330"/>
        <xdr:cNvCxnSpPr/>
      </xdr:nvCxnSpPr>
      <xdr:spPr>
        <a:xfrm>
          <a:off x="13512800" y="113036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86360</xdr:rowOff>
    </xdr:from>
    <xdr:to xmlns:xdr="http://schemas.openxmlformats.org/drawingml/2006/spreadsheetDrawing">
      <xdr:col>68</xdr:col>
      <xdr:colOff>203200</xdr:colOff>
      <xdr:row>62</xdr:row>
      <xdr:rowOff>15875</xdr:rowOff>
    </xdr:to>
    <xdr:sp macro="" textlink="">
      <xdr:nvSpPr>
        <xdr:cNvPr id="332" name="フローチャート: 判断 331"/>
        <xdr:cNvSpPr/>
      </xdr:nvSpPr>
      <xdr:spPr>
        <a:xfrm>
          <a:off x="14351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26035</xdr:rowOff>
    </xdr:from>
    <xdr:ext cx="762000" cy="259080"/>
    <xdr:sp macro="" textlink="">
      <xdr:nvSpPr>
        <xdr:cNvPr id="333" name="テキスト ボックス 332"/>
        <xdr:cNvSpPr txBox="1"/>
      </xdr:nvSpPr>
      <xdr:spPr>
        <a:xfrm>
          <a:off x="14020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34290</xdr:rowOff>
    </xdr:from>
    <xdr:to xmlns:xdr="http://schemas.openxmlformats.org/drawingml/2006/spreadsheetDrawing">
      <xdr:col>64</xdr:col>
      <xdr:colOff>152400</xdr:colOff>
      <xdr:row>61</xdr:row>
      <xdr:rowOff>135890</xdr:rowOff>
    </xdr:to>
    <xdr:sp macro="" textlink="">
      <xdr:nvSpPr>
        <xdr:cNvPr id="334" name="フローチャート: 判断 333"/>
        <xdr:cNvSpPr/>
      </xdr:nvSpPr>
      <xdr:spPr>
        <a:xfrm>
          <a:off x="13462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146050</xdr:rowOff>
    </xdr:from>
    <xdr:ext cx="762000" cy="258445"/>
    <xdr:sp macro="" textlink="">
      <xdr:nvSpPr>
        <xdr:cNvPr id="335" name="テキスト ボックス 334"/>
        <xdr:cNvSpPr txBox="1"/>
      </xdr:nvSpPr>
      <xdr:spPr>
        <a:xfrm>
          <a:off x="13131800" y="1026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67</xdr:row>
      <xdr:rowOff>36195</xdr:rowOff>
    </xdr:from>
    <xdr:to xmlns:xdr="http://schemas.openxmlformats.org/drawingml/2006/spreadsheetDrawing">
      <xdr:col>81</xdr:col>
      <xdr:colOff>95250</xdr:colOff>
      <xdr:row>67</xdr:row>
      <xdr:rowOff>137795</xdr:rowOff>
    </xdr:to>
    <xdr:sp macro="" textlink="">
      <xdr:nvSpPr>
        <xdr:cNvPr id="341" name="楕円 340"/>
        <xdr:cNvSpPr/>
      </xdr:nvSpPr>
      <xdr:spPr>
        <a:xfrm>
          <a:off x="16967200" y="11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103505</xdr:rowOff>
    </xdr:from>
    <xdr:ext cx="762000" cy="259080"/>
    <xdr:sp macro="" textlink="">
      <xdr:nvSpPr>
        <xdr:cNvPr id="342" name="定員管理の状況該当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167640</xdr:rowOff>
    </xdr:from>
    <xdr:to xmlns:xdr="http://schemas.openxmlformats.org/drawingml/2006/spreadsheetDrawing">
      <xdr:col>77</xdr:col>
      <xdr:colOff>95250</xdr:colOff>
      <xdr:row>67</xdr:row>
      <xdr:rowOff>97790</xdr:rowOff>
    </xdr:to>
    <xdr:sp macro="" textlink="">
      <xdr:nvSpPr>
        <xdr:cNvPr id="343" name="楕円 342"/>
        <xdr:cNvSpPr/>
      </xdr:nvSpPr>
      <xdr:spPr>
        <a:xfrm>
          <a:off x="16129000" y="114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82550</xdr:rowOff>
    </xdr:from>
    <xdr:ext cx="736600" cy="259080"/>
    <xdr:sp macro="" textlink="">
      <xdr:nvSpPr>
        <xdr:cNvPr id="344" name="テキスト ボックス 343"/>
        <xdr:cNvSpPr txBox="1"/>
      </xdr:nvSpPr>
      <xdr:spPr>
        <a:xfrm>
          <a:off x="15798800" y="11569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92075</xdr:rowOff>
    </xdr:from>
    <xdr:to xmlns:xdr="http://schemas.openxmlformats.org/drawingml/2006/spreadsheetDrawing">
      <xdr:col>73</xdr:col>
      <xdr:colOff>44450</xdr:colOff>
      <xdr:row>67</xdr:row>
      <xdr:rowOff>22225</xdr:rowOff>
    </xdr:to>
    <xdr:sp macro="" textlink="">
      <xdr:nvSpPr>
        <xdr:cNvPr id="345" name="楕円 344"/>
        <xdr:cNvSpPr/>
      </xdr:nvSpPr>
      <xdr:spPr>
        <a:xfrm>
          <a:off x="15240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6985</xdr:rowOff>
    </xdr:from>
    <xdr:ext cx="762000" cy="258445"/>
    <xdr:sp macro="" textlink="">
      <xdr:nvSpPr>
        <xdr:cNvPr id="346" name="テキスト ボックス 345"/>
        <xdr:cNvSpPr txBox="1"/>
      </xdr:nvSpPr>
      <xdr:spPr>
        <a:xfrm>
          <a:off x="14909800" y="11494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635</xdr:rowOff>
    </xdr:from>
    <xdr:to xmlns:xdr="http://schemas.openxmlformats.org/drawingml/2006/spreadsheetDrawing">
      <xdr:col>68</xdr:col>
      <xdr:colOff>203200</xdr:colOff>
      <xdr:row>66</xdr:row>
      <xdr:rowOff>102235</xdr:rowOff>
    </xdr:to>
    <xdr:sp macro="" textlink="">
      <xdr:nvSpPr>
        <xdr:cNvPr id="347" name="楕円 346"/>
        <xdr:cNvSpPr/>
      </xdr:nvSpPr>
      <xdr:spPr>
        <a:xfrm>
          <a:off x="14351000" y="113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86995</xdr:rowOff>
    </xdr:from>
    <xdr:ext cx="762000" cy="258445"/>
    <xdr:sp macro="" textlink="">
      <xdr:nvSpPr>
        <xdr:cNvPr id="348" name="テキスト ボックス 347"/>
        <xdr:cNvSpPr txBox="1"/>
      </xdr:nvSpPr>
      <xdr:spPr>
        <a:xfrm>
          <a:off x="14020800" y="1140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109220</xdr:rowOff>
    </xdr:from>
    <xdr:to xmlns:xdr="http://schemas.openxmlformats.org/drawingml/2006/spreadsheetDrawing">
      <xdr:col>64</xdr:col>
      <xdr:colOff>152400</xdr:colOff>
      <xdr:row>66</xdr:row>
      <xdr:rowOff>38735</xdr:rowOff>
    </xdr:to>
    <xdr:sp macro="" textlink="">
      <xdr:nvSpPr>
        <xdr:cNvPr id="349" name="楕円 348"/>
        <xdr:cNvSpPr/>
      </xdr:nvSpPr>
      <xdr:spPr>
        <a:xfrm>
          <a:off x="13462000" y="11253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23495</xdr:rowOff>
    </xdr:from>
    <xdr:ext cx="762000" cy="259080"/>
    <xdr:sp macro="" textlink="">
      <xdr:nvSpPr>
        <xdr:cNvPr id="350" name="テキスト ボックス 349"/>
        <xdr:cNvSpPr txBox="1"/>
      </xdr:nvSpPr>
      <xdr:spPr>
        <a:xfrm>
          <a:off x="13131800" y="1133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実質公債費比率は、類似団体に比べ、低い状況が続いており、今年度は0</a:t>
          </a:r>
          <a:r>
            <a:rPr kumimoji="1" lang="en-US" altLang="ja-JP" sz="1200">
              <a:solidFill>
                <a:sysClr val="windowText" lastClr="000000"/>
              </a:solidFill>
              <a:latin typeface="ＭＳ Ｐゴシック"/>
              <a:ea typeface="ＭＳ Ｐゴシック"/>
            </a:rPr>
            <a:t>.3</a:t>
          </a:r>
          <a:r>
            <a:rPr kumimoji="1" lang="ja-JP" altLang="en-US" sz="1200">
              <a:solidFill>
                <a:sysClr val="windowText" lastClr="000000"/>
              </a:solidFill>
              <a:latin typeface="ＭＳ Ｐゴシック"/>
              <a:ea typeface="ＭＳ Ｐゴシック"/>
            </a:rPr>
            <a:t>ポイント下回った。当市は過疎団体に指定されており、交付税算入率が高い過疎債を活用することで、類似団体に比べ、低い状況になっている。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前年比では1.0</a:t>
          </a:r>
          <a:r>
            <a:rPr kumimoji="1" lang="ja-JP" altLang="en-US" sz="1200">
              <a:solidFill>
                <a:sysClr val="windowText" lastClr="000000"/>
              </a:solidFill>
              <a:latin typeface="ＭＳ Ｐゴシック"/>
              <a:ea typeface="ＭＳ Ｐゴシック"/>
            </a:rPr>
            <a:t>ポイント増となり、今後も統合小学校建設や一部事務組合などの大型事業が控えていることから、</a:t>
          </a:r>
          <a:r>
            <a:rPr kumimoji="1" lang="ja-JP" altLang="en-US" sz="1200">
              <a:solidFill>
                <a:sysClr val="windowText" lastClr="000000"/>
              </a:solidFill>
              <a:latin typeface="ＭＳ Ｐゴシック"/>
              <a:ea typeface="ＭＳ Ｐゴシック"/>
            </a:rPr>
            <a:t>投資的事業を厳選し、健全な財政運営に努める</a:t>
          </a:r>
          <a:r>
            <a:rPr kumimoji="1" lang="ja-JP" altLang="en-US" sz="1200">
              <a:solidFill>
                <a:sysClr val="windowText" lastClr="000000"/>
              </a:solidFill>
              <a:latin typeface="ＭＳ Ｐゴシック"/>
              <a:ea typeface="ＭＳ Ｐゴシック"/>
            </a:rPr>
            <a:t>。</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107315</xdr:rowOff>
    </xdr:from>
    <xdr:to xmlns:xdr="http://schemas.openxmlformats.org/drawingml/2006/spreadsheetDrawing">
      <xdr:col>81</xdr:col>
      <xdr:colOff>44450</xdr:colOff>
      <xdr:row>43</xdr:row>
      <xdr:rowOff>119380</xdr:rowOff>
    </xdr:to>
    <xdr:cxnSp macro="">
      <xdr:nvCxnSpPr>
        <xdr:cNvPr id="379" name="直線コネクタ 378"/>
        <xdr:cNvCxnSpPr/>
      </xdr:nvCxnSpPr>
      <xdr:spPr>
        <a:xfrm flipV="1">
          <a:off x="17018000" y="6108065"/>
          <a:ext cx="0" cy="1383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91440</xdr:rowOff>
    </xdr:from>
    <xdr:ext cx="762000" cy="259080"/>
    <xdr:sp macro="" textlink="">
      <xdr:nvSpPr>
        <xdr:cNvPr id="380" name="公債費負担の状況最小値テキスト"/>
        <xdr:cNvSpPr txBox="1"/>
      </xdr:nvSpPr>
      <xdr:spPr>
        <a:xfrm>
          <a:off x="17106900" y="746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119380</xdr:rowOff>
    </xdr:from>
    <xdr:to xmlns:xdr="http://schemas.openxmlformats.org/drawingml/2006/spreadsheetDrawing">
      <xdr:col>81</xdr:col>
      <xdr:colOff>133350</xdr:colOff>
      <xdr:row>43</xdr:row>
      <xdr:rowOff>119380</xdr:rowOff>
    </xdr:to>
    <xdr:cxnSp macro="">
      <xdr:nvCxnSpPr>
        <xdr:cNvPr id="381" name="直線コネクタ 380"/>
        <xdr:cNvCxnSpPr/>
      </xdr:nvCxnSpPr>
      <xdr:spPr>
        <a:xfrm>
          <a:off x="16929100" y="749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22225</xdr:rowOff>
    </xdr:from>
    <xdr:ext cx="762000" cy="258445"/>
    <xdr:sp macro="" textlink="">
      <xdr:nvSpPr>
        <xdr:cNvPr id="382" name="公債費負担の状況最大値テキスト"/>
        <xdr:cNvSpPr txBox="1"/>
      </xdr:nvSpPr>
      <xdr:spPr>
        <a:xfrm>
          <a:off x="17106900" y="585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107315</xdr:rowOff>
    </xdr:from>
    <xdr:to xmlns:xdr="http://schemas.openxmlformats.org/drawingml/2006/spreadsheetDrawing">
      <xdr:col>81</xdr:col>
      <xdr:colOff>133350</xdr:colOff>
      <xdr:row>35</xdr:row>
      <xdr:rowOff>107315</xdr:rowOff>
    </xdr:to>
    <xdr:cxnSp macro="">
      <xdr:nvCxnSpPr>
        <xdr:cNvPr id="383" name="直線コネクタ 382"/>
        <xdr:cNvCxnSpPr/>
      </xdr:nvCxnSpPr>
      <xdr:spPr>
        <a:xfrm>
          <a:off x="16929100" y="610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65405</xdr:rowOff>
    </xdr:from>
    <xdr:to xmlns:xdr="http://schemas.openxmlformats.org/drawingml/2006/spreadsheetDrawing">
      <xdr:col>81</xdr:col>
      <xdr:colOff>44450</xdr:colOff>
      <xdr:row>39</xdr:row>
      <xdr:rowOff>145415</xdr:rowOff>
    </xdr:to>
    <xdr:cxnSp macro="">
      <xdr:nvCxnSpPr>
        <xdr:cNvPr id="384" name="直線コネクタ 383"/>
        <xdr:cNvCxnSpPr/>
      </xdr:nvCxnSpPr>
      <xdr:spPr>
        <a:xfrm>
          <a:off x="16179800" y="675195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90805</xdr:rowOff>
    </xdr:from>
    <xdr:ext cx="762000" cy="258445"/>
    <xdr:sp macro="" textlink="">
      <xdr:nvSpPr>
        <xdr:cNvPr id="385" name="公債費負担の状況平均値テキスト"/>
        <xdr:cNvSpPr txBox="1"/>
      </xdr:nvSpPr>
      <xdr:spPr>
        <a:xfrm>
          <a:off x="17106900" y="67773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118745</xdr:rowOff>
    </xdr:from>
    <xdr:to xmlns:xdr="http://schemas.openxmlformats.org/drawingml/2006/spreadsheetDrawing">
      <xdr:col>81</xdr:col>
      <xdr:colOff>95250</xdr:colOff>
      <xdr:row>40</xdr:row>
      <xdr:rowOff>48895</xdr:rowOff>
    </xdr:to>
    <xdr:sp macro="" textlink="">
      <xdr:nvSpPr>
        <xdr:cNvPr id="386" name="フローチャート: 判断 385"/>
        <xdr:cNvSpPr/>
      </xdr:nvSpPr>
      <xdr:spPr>
        <a:xfrm>
          <a:off x="16967200" y="68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48895</xdr:rowOff>
    </xdr:from>
    <xdr:to xmlns:xdr="http://schemas.openxmlformats.org/drawingml/2006/spreadsheetDrawing">
      <xdr:col>77</xdr:col>
      <xdr:colOff>44450</xdr:colOff>
      <xdr:row>39</xdr:row>
      <xdr:rowOff>65405</xdr:rowOff>
    </xdr:to>
    <xdr:cxnSp macro="">
      <xdr:nvCxnSpPr>
        <xdr:cNvPr id="387" name="直線コネクタ 386"/>
        <xdr:cNvCxnSpPr/>
      </xdr:nvCxnSpPr>
      <xdr:spPr>
        <a:xfrm>
          <a:off x="15290800" y="67354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118745</xdr:rowOff>
    </xdr:from>
    <xdr:to xmlns:xdr="http://schemas.openxmlformats.org/drawingml/2006/spreadsheetDrawing">
      <xdr:col>77</xdr:col>
      <xdr:colOff>95250</xdr:colOff>
      <xdr:row>40</xdr:row>
      <xdr:rowOff>48895</xdr:rowOff>
    </xdr:to>
    <xdr:sp macro="" textlink="">
      <xdr:nvSpPr>
        <xdr:cNvPr id="388" name="フローチャート: 判断 387"/>
        <xdr:cNvSpPr/>
      </xdr:nvSpPr>
      <xdr:spPr>
        <a:xfrm>
          <a:off x="16129000" y="68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33655</xdr:rowOff>
    </xdr:from>
    <xdr:ext cx="736600" cy="258445"/>
    <xdr:sp macro="" textlink="">
      <xdr:nvSpPr>
        <xdr:cNvPr id="389" name="テキスト ボックス 388"/>
        <xdr:cNvSpPr txBox="1"/>
      </xdr:nvSpPr>
      <xdr:spPr>
        <a:xfrm>
          <a:off x="15798800" y="6891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24765</xdr:rowOff>
    </xdr:from>
    <xdr:to xmlns:xdr="http://schemas.openxmlformats.org/drawingml/2006/spreadsheetDrawing">
      <xdr:col>72</xdr:col>
      <xdr:colOff>203200</xdr:colOff>
      <xdr:row>39</xdr:row>
      <xdr:rowOff>48895</xdr:rowOff>
    </xdr:to>
    <xdr:cxnSp macro="">
      <xdr:nvCxnSpPr>
        <xdr:cNvPr id="390" name="直線コネクタ 389"/>
        <xdr:cNvCxnSpPr/>
      </xdr:nvCxnSpPr>
      <xdr:spPr>
        <a:xfrm>
          <a:off x="14401800" y="67113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118745</xdr:rowOff>
    </xdr:from>
    <xdr:to xmlns:xdr="http://schemas.openxmlformats.org/drawingml/2006/spreadsheetDrawing">
      <xdr:col>73</xdr:col>
      <xdr:colOff>44450</xdr:colOff>
      <xdr:row>40</xdr:row>
      <xdr:rowOff>48895</xdr:rowOff>
    </xdr:to>
    <xdr:sp macro="" textlink="">
      <xdr:nvSpPr>
        <xdr:cNvPr id="391" name="フローチャート: 判断 390"/>
        <xdr:cNvSpPr/>
      </xdr:nvSpPr>
      <xdr:spPr>
        <a:xfrm>
          <a:off x="15240000" y="68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33655</xdr:rowOff>
    </xdr:from>
    <xdr:ext cx="762000" cy="258445"/>
    <xdr:sp macro="" textlink="">
      <xdr:nvSpPr>
        <xdr:cNvPr id="392" name="テキスト ボックス 391"/>
        <xdr:cNvSpPr txBox="1"/>
      </xdr:nvSpPr>
      <xdr:spPr>
        <a:xfrm>
          <a:off x="14909800" y="689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24765</xdr:rowOff>
    </xdr:from>
    <xdr:to xmlns:xdr="http://schemas.openxmlformats.org/drawingml/2006/spreadsheetDrawing">
      <xdr:col>68</xdr:col>
      <xdr:colOff>152400</xdr:colOff>
      <xdr:row>39</xdr:row>
      <xdr:rowOff>65405</xdr:rowOff>
    </xdr:to>
    <xdr:cxnSp macro="">
      <xdr:nvCxnSpPr>
        <xdr:cNvPr id="393" name="直線コネクタ 392"/>
        <xdr:cNvCxnSpPr/>
      </xdr:nvCxnSpPr>
      <xdr:spPr>
        <a:xfrm flipV="1">
          <a:off x="13512800" y="67113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127000</xdr:rowOff>
    </xdr:from>
    <xdr:to xmlns:xdr="http://schemas.openxmlformats.org/drawingml/2006/spreadsheetDrawing">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41910</xdr:rowOff>
    </xdr:from>
    <xdr:ext cx="762000" cy="258445"/>
    <xdr:sp macro="" textlink="">
      <xdr:nvSpPr>
        <xdr:cNvPr id="395" name="テキスト ボックス 394"/>
        <xdr:cNvSpPr txBox="1"/>
      </xdr:nvSpPr>
      <xdr:spPr>
        <a:xfrm>
          <a:off x="14020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41910</xdr:rowOff>
    </xdr:from>
    <xdr:ext cx="762000" cy="258445"/>
    <xdr:sp macro="" textlink="">
      <xdr:nvSpPr>
        <xdr:cNvPr id="397" name="テキスト ボックス 396"/>
        <xdr:cNvSpPr txBox="1"/>
      </xdr:nvSpPr>
      <xdr:spPr>
        <a:xfrm>
          <a:off x="13131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94615</xdr:rowOff>
    </xdr:from>
    <xdr:to xmlns:xdr="http://schemas.openxmlformats.org/drawingml/2006/spreadsheetDrawing">
      <xdr:col>81</xdr:col>
      <xdr:colOff>95250</xdr:colOff>
      <xdr:row>40</xdr:row>
      <xdr:rowOff>24765</xdr:rowOff>
    </xdr:to>
    <xdr:sp macro="" textlink="">
      <xdr:nvSpPr>
        <xdr:cNvPr id="403" name="楕円 402"/>
        <xdr:cNvSpPr/>
      </xdr:nvSpPr>
      <xdr:spPr>
        <a:xfrm>
          <a:off x="169672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111125</xdr:rowOff>
    </xdr:from>
    <xdr:ext cx="762000" cy="258445"/>
    <xdr:sp macro="" textlink="">
      <xdr:nvSpPr>
        <xdr:cNvPr id="404" name="公債費負担の状況該当値テキスト"/>
        <xdr:cNvSpPr txBox="1"/>
      </xdr:nvSpPr>
      <xdr:spPr>
        <a:xfrm>
          <a:off x="171069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14605</xdr:rowOff>
    </xdr:from>
    <xdr:to xmlns:xdr="http://schemas.openxmlformats.org/drawingml/2006/spreadsheetDrawing">
      <xdr:col>77</xdr:col>
      <xdr:colOff>95250</xdr:colOff>
      <xdr:row>39</xdr:row>
      <xdr:rowOff>116205</xdr:rowOff>
    </xdr:to>
    <xdr:sp macro="" textlink="">
      <xdr:nvSpPr>
        <xdr:cNvPr id="405" name="楕円 404"/>
        <xdr:cNvSpPr/>
      </xdr:nvSpPr>
      <xdr:spPr>
        <a:xfrm>
          <a:off x="16129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126365</xdr:rowOff>
    </xdr:from>
    <xdr:ext cx="736600" cy="259080"/>
    <xdr:sp macro="" textlink="">
      <xdr:nvSpPr>
        <xdr:cNvPr id="406" name="テキスト ボックス 405"/>
        <xdr:cNvSpPr txBox="1"/>
      </xdr:nvSpPr>
      <xdr:spPr>
        <a:xfrm>
          <a:off x="15798800" y="6470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169545</xdr:rowOff>
    </xdr:from>
    <xdr:to xmlns:xdr="http://schemas.openxmlformats.org/drawingml/2006/spreadsheetDrawing">
      <xdr:col>73</xdr:col>
      <xdr:colOff>44450</xdr:colOff>
      <xdr:row>39</xdr:row>
      <xdr:rowOff>99695</xdr:rowOff>
    </xdr:to>
    <xdr:sp macro="" textlink="">
      <xdr:nvSpPr>
        <xdr:cNvPr id="407" name="楕円 406"/>
        <xdr:cNvSpPr/>
      </xdr:nvSpPr>
      <xdr:spPr>
        <a:xfrm>
          <a:off x="152400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109855</xdr:rowOff>
    </xdr:from>
    <xdr:ext cx="762000" cy="258445"/>
    <xdr:sp macro="" textlink="">
      <xdr:nvSpPr>
        <xdr:cNvPr id="408" name="テキスト ボックス 407"/>
        <xdr:cNvSpPr txBox="1"/>
      </xdr:nvSpPr>
      <xdr:spPr>
        <a:xfrm>
          <a:off x="14909800" y="645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145415</xdr:rowOff>
    </xdr:from>
    <xdr:to xmlns:xdr="http://schemas.openxmlformats.org/drawingml/2006/spreadsheetDrawing">
      <xdr:col>68</xdr:col>
      <xdr:colOff>203200</xdr:colOff>
      <xdr:row>39</xdr:row>
      <xdr:rowOff>75565</xdr:rowOff>
    </xdr:to>
    <xdr:sp macro="" textlink="">
      <xdr:nvSpPr>
        <xdr:cNvPr id="409" name="楕円 408"/>
        <xdr:cNvSpPr/>
      </xdr:nvSpPr>
      <xdr:spPr>
        <a:xfrm>
          <a:off x="143510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86360</xdr:rowOff>
    </xdr:from>
    <xdr:ext cx="762000" cy="258445"/>
    <xdr:sp macro="" textlink="">
      <xdr:nvSpPr>
        <xdr:cNvPr id="410" name="テキスト ボックス 409"/>
        <xdr:cNvSpPr txBox="1"/>
      </xdr:nvSpPr>
      <xdr:spPr>
        <a:xfrm>
          <a:off x="14020800" y="6430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14605</xdr:rowOff>
    </xdr:from>
    <xdr:to xmlns:xdr="http://schemas.openxmlformats.org/drawingml/2006/spreadsheetDrawing">
      <xdr:col>64</xdr:col>
      <xdr:colOff>152400</xdr:colOff>
      <xdr:row>39</xdr:row>
      <xdr:rowOff>116205</xdr:rowOff>
    </xdr:to>
    <xdr:sp macro="" textlink="">
      <xdr:nvSpPr>
        <xdr:cNvPr id="411" name="楕円 410"/>
        <xdr:cNvSpPr/>
      </xdr:nvSpPr>
      <xdr:spPr>
        <a:xfrm>
          <a:off x="13462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126365</xdr:rowOff>
    </xdr:from>
    <xdr:ext cx="762000" cy="259080"/>
    <xdr:sp macro="" textlink="">
      <xdr:nvSpPr>
        <xdr:cNvPr id="412" name="テキスト ボックス 411"/>
        <xdr:cNvSpPr txBox="1"/>
      </xdr:nvSpPr>
      <xdr:spPr>
        <a:xfrm>
          <a:off x="13131800" y="6470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平成</a:t>
          </a:r>
          <a:r>
            <a:rPr kumimoji="1" lang="en-US" altLang="ja-JP" sz="1200">
              <a:solidFill>
                <a:sysClr val="windowText" lastClr="000000"/>
              </a:solidFill>
              <a:latin typeface="ＭＳ Ｐゴシック"/>
              <a:ea typeface="ＭＳ Ｐゴシック"/>
            </a:rPr>
            <a:t>29</a:t>
          </a:r>
          <a:r>
            <a:rPr kumimoji="1" lang="ja-JP" altLang="en-US" sz="1200">
              <a:solidFill>
                <a:sysClr val="windowText" lastClr="000000"/>
              </a:solidFill>
              <a:latin typeface="ＭＳ Ｐゴシック"/>
              <a:ea typeface="ＭＳ Ｐゴシック"/>
            </a:rPr>
            <a:t>年度から平成</a:t>
          </a:r>
          <a:r>
            <a:rPr kumimoji="1" lang="en-US" altLang="ja-JP" sz="1200">
              <a:solidFill>
                <a:sysClr val="windowText" lastClr="000000"/>
              </a:solidFill>
              <a:latin typeface="ＭＳ Ｐゴシック"/>
              <a:ea typeface="ＭＳ Ｐゴシック"/>
            </a:rPr>
            <a:t>30</a:t>
          </a:r>
          <a:r>
            <a:rPr kumimoji="1" lang="ja-JP" altLang="en-US" sz="1200">
              <a:solidFill>
                <a:sysClr val="windowText" lastClr="000000"/>
              </a:solidFill>
              <a:latin typeface="ＭＳ Ｐゴシック"/>
              <a:ea typeface="ＭＳ Ｐゴシック"/>
            </a:rPr>
            <a:t>年度にかけて行われた庁舎建設事業の影響により、平成</a:t>
          </a:r>
          <a:r>
            <a:rPr kumimoji="1" lang="en-US" altLang="ja-JP" sz="1200">
              <a:solidFill>
                <a:sysClr val="windowText" lastClr="000000"/>
              </a:solidFill>
              <a:latin typeface="ＭＳ Ｐゴシック"/>
              <a:ea typeface="ＭＳ Ｐゴシック"/>
            </a:rPr>
            <a:t>30</a:t>
          </a:r>
          <a:r>
            <a:rPr kumimoji="1" lang="ja-JP" altLang="en-US" sz="1200">
              <a:solidFill>
                <a:sysClr val="windowText" lastClr="000000"/>
              </a:solidFill>
              <a:latin typeface="ＭＳ Ｐゴシック"/>
              <a:ea typeface="ＭＳ Ｐゴシック"/>
            </a:rPr>
            <a:t>年度の</a:t>
          </a:r>
          <a:r>
            <a:rPr kumimoji="1" lang="en-US" altLang="ja-JP" sz="1200">
              <a:solidFill>
                <a:sysClr val="windowText" lastClr="000000"/>
              </a:solidFill>
              <a:latin typeface="ＭＳ Ｐゴシック"/>
              <a:ea typeface="ＭＳ Ｐゴシック"/>
            </a:rPr>
            <a:t>80.2</a:t>
          </a:r>
          <a:r>
            <a:rPr kumimoji="1" lang="ja-JP" altLang="en-US" sz="1200">
              <a:solidFill>
                <a:sysClr val="windowText" lastClr="000000"/>
              </a:solidFill>
              <a:latin typeface="ＭＳ Ｐゴシック"/>
              <a:ea typeface="ＭＳ Ｐゴシック"/>
            </a:rPr>
            <a:t>ポイントがピークとなっている。</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今年度の減少の主な要因は、地方債現在高の減（▲356,593千円）と充当可能基金の増により、11.5ポイントの減となった。</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今後も事業の厳選、地方債発行額の抑制により財政の健全化に努める。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0" name="テキスト ボックス 429"/>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2" name="テキスト ボックス 431"/>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112395</xdr:rowOff>
    </xdr:to>
    <xdr:cxnSp macro="">
      <xdr:nvCxnSpPr>
        <xdr:cNvPr id="441" name="直線コネクタ 440"/>
        <xdr:cNvCxnSpPr/>
      </xdr:nvCxnSpPr>
      <xdr:spPr>
        <a:xfrm flipV="1">
          <a:off x="17018000" y="2370455"/>
          <a:ext cx="0" cy="1685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84455</xdr:rowOff>
    </xdr:from>
    <xdr:ext cx="762000" cy="259080"/>
    <xdr:sp macro="" textlink="">
      <xdr:nvSpPr>
        <xdr:cNvPr id="442" name="将来負担の状況最小値テキスト"/>
        <xdr:cNvSpPr txBox="1"/>
      </xdr:nvSpPr>
      <xdr:spPr>
        <a:xfrm>
          <a:off x="17106900" y="402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112395</xdr:rowOff>
    </xdr:from>
    <xdr:to xmlns:xdr="http://schemas.openxmlformats.org/drawingml/2006/spreadsheetDrawing">
      <xdr:col>81</xdr:col>
      <xdr:colOff>133350</xdr:colOff>
      <xdr:row>23</xdr:row>
      <xdr:rowOff>112395</xdr:rowOff>
    </xdr:to>
    <xdr:cxnSp macro="">
      <xdr:nvCxnSpPr>
        <xdr:cNvPr id="443" name="直線コネクタ 442"/>
        <xdr:cNvCxnSpPr/>
      </xdr:nvCxnSpPr>
      <xdr:spPr>
        <a:xfrm>
          <a:off x="16929100" y="405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55245</xdr:rowOff>
    </xdr:from>
    <xdr:to xmlns:xdr="http://schemas.openxmlformats.org/drawingml/2006/spreadsheetDrawing">
      <xdr:col>81</xdr:col>
      <xdr:colOff>44450</xdr:colOff>
      <xdr:row>18</xdr:row>
      <xdr:rowOff>24765</xdr:rowOff>
    </xdr:to>
    <xdr:cxnSp macro="">
      <xdr:nvCxnSpPr>
        <xdr:cNvPr id="446" name="直線コネクタ 445"/>
        <xdr:cNvCxnSpPr/>
      </xdr:nvCxnSpPr>
      <xdr:spPr>
        <a:xfrm flipV="1">
          <a:off x="16179800" y="296989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8255</xdr:rowOff>
    </xdr:from>
    <xdr:ext cx="762000" cy="258445"/>
    <xdr:sp macro="" textlink="">
      <xdr:nvSpPr>
        <xdr:cNvPr id="447" name="将来負担の状況平均値テキスト"/>
        <xdr:cNvSpPr txBox="1"/>
      </xdr:nvSpPr>
      <xdr:spPr>
        <a:xfrm>
          <a:off x="17106900" y="22371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163195</xdr:rowOff>
    </xdr:from>
    <xdr:to xmlns:xdr="http://schemas.openxmlformats.org/drawingml/2006/spreadsheetDrawing">
      <xdr:col>81</xdr:col>
      <xdr:colOff>95250</xdr:colOff>
      <xdr:row>14</xdr:row>
      <xdr:rowOff>93345</xdr:rowOff>
    </xdr:to>
    <xdr:sp macro="" textlink="">
      <xdr:nvSpPr>
        <xdr:cNvPr id="448" name="フローチャート: 判断 447"/>
        <xdr:cNvSpPr/>
      </xdr:nvSpPr>
      <xdr:spPr>
        <a:xfrm>
          <a:off x="16967200" y="239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24765</xdr:rowOff>
    </xdr:from>
    <xdr:to xmlns:xdr="http://schemas.openxmlformats.org/drawingml/2006/spreadsheetDrawing">
      <xdr:col>77</xdr:col>
      <xdr:colOff>44450</xdr:colOff>
      <xdr:row>19</xdr:row>
      <xdr:rowOff>74930</xdr:rowOff>
    </xdr:to>
    <xdr:cxnSp macro="">
      <xdr:nvCxnSpPr>
        <xdr:cNvPr id="449" name="直線コネクタ 448"/>
        <xdr:cNvCxnSpPr/>
      </xdr:nvCxnSpPr>
      <xdr:spPr>
        <a:xfrm flipV="1">
          <a:off x="15290800" y="311086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97790</xdr:rowOff>
    </xdr:from>
    <xdr:to xmlns:xdr="http://schemas.openxmlformats.org/drawingml/2006/spreadsheetDrawing">
      <xdr:col>77</xdr:col>
      <xdr:colOff>95250</xdr:colOff>
      <xdr:row>15</xdr:row>
      <xdr:rowOff>27940</xdr:rowOff>
    </xdr:to>
    <xdr:sp macro="" textlink="">
      <xdr:nvSpPr>
        <xdr:cNvPr id="450" name="フローチャート: 判断 449"/>
        <xdr:cNvSpPr/>
      </xdr:nvSpPr>
      <xdr:spPr>
        <a:xfrm>
          <a:off x="16129000" y="24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38100</xdr:rowOff>
    </xdr:from>
    <xdr:ext cx="736600" cy="259080"/>
    <xdr:sp macro="" textlink="">
      <xdr:nvSpPr>
        <xdr:cNvPr id="451" name="テキスト ボックス 450"/>
        <xdr:cNvSpPr txBox="1"/>
      </xdr:nvSpPr>
      <xdr:spPr>
        <a:xfrm>
          <a:off x="15798800" y="226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74930</xdr:rowOff>
    </xdr:from>
    <xdr:to xmlns:xdr="http://schemas.openxmlformats.org/drawingml/2006/spreadsheetDrawing">
      <xdr:col>72</xdr:col>
      <xdr:colOff>203200</xdr:colOff>
      <xdr:row>20</xdr:row>
      <xdr:rowOff>7620</xdr:rowOff>
    </xdr:to>
    <xdr:cxnSp macro="">
      <xdr:nvCxnSpPr>
        <xdr:cNvPr id="452" name="直線コネクタ 451"/>
        <xdr:cNvCxnSpPr/>
      </xdr:nvCxnSpPr>
      <xdr:spPr>
        <a:xfrm flipV="1">
          <a:off x="14401800" y="333248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113665</xdr:rowOff>
    </xdr:from>
    <xdr:to xmlns:xdr="http://schemas.openxmlformats.org/drawingml/2006/spreadsheetDrawing">
      <xdr:col>73</xdr:col>
      <xdr:colOff>44450</xdr:colOff>
      <xdr:row>15</xdr:row>
      <xdr:rowOff>43815</xdr:rowOff>
    </xdr:to>
    <xdr:sp macro="" textlink="">
      <xdr:nvSpPr>
        <xdr:cNvPr id="453" name="フローチャート: 判断 452"/>
        <xdr:cNvSpPr/>
      </xdr:nvSpPr>
      <xdr:spPr>
        <a:xfrm>
          <a:off x="15240000" y="251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53975</xdr:rowOff>
    </xdr:from>
    <xdr:ext cx="762000" cy="258445"/>
    <xdr:sp macro="" textlink="">
      <xdr:nvSpPr>
        <xdr:cNvPr id="454" name="テキスト ボックス 453"/>
        <xdr:cNvSpPr txBox="1"/>
      </xdr:nvSpPr>
      <xdr:spPr>
        <a:xfrm>
          <a:off x="14909800" y="228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7620</xdr:rowOff>
    </xdr:from>
    <xdr:to xmlns:xdr="http://schemas.openxmlformats.org/drawingml/2006/spreadsheetDrawing">
      <xdr:col>68</xdr:col>
      <xdr:colOff>152400</xdr:colOff>
      <xdr:row>20</xdr:row>
      <xdr:rowOff>16510</xdr:rowOff>
    </xdr:to>
    <xdr:cxnSp macro="">
      <xdr:nvCxnSpPr>
        <xdr:cNvPr id="455" name="直線コネクタ 454"/>
        <xdr:cNvCxnSpPr/>
      </xdr:nvCxnSpPr>
      <xdr:spPr>
        <a:xfrm flipV="1">
          <a:off x="13512800" y="3436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119380</xdr:rowOff>
    </xdr:from>
    <xdr:to xmlns:xdr="http://schemas.openxmlformats.org/drawingml/2006/spreadsheetDrawing">
      <xdr:col>68</xdr:col>
      <xdr:colOff>203200</xdr:colOff>
      <xdr:row>15</xdr:row>
      <xdr:rowOff>49530</xdr:rowOff>
    </xdr:to>
    <xdr:sp macro="" textlink="">
      <xdr:nvSpPr>
        <xdr:cNvPr id="456" name="フローチャート: 判断 455"/>
        <xdr:cNvSpPr/>
      </xdr:nvSpPr>
      <xdr:spPr>
        <a:xfrm>
          <a:off x="14351000" y="251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59690</xdr:rowOff>
    </xdr:from>
    <xdr:ext cx="762000" cy="259080"/>
    <xdr:sp macro="" textlink="">
      <xdr:nvSpPr>
        <xdr:cNvPr id="457" name="テキスト ボックス 456"/>
        <xdr:cNvSpPr txBox="1"/>
      </xdr:nvSpPr>
      <xdr:spPr>
        <a:xfrm>
          <a:off x="14020800" y="228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124460</xdr:rowOff>
    </xdr:from>
    <xdr:to xmlns:xdr="http://schemas.openxmlformats.org/drawingml/2006/spreadsheetDrawing">
      <xdr:col>64</xdr:col>
      <xdr:colOff>152400</xdr:colOff>
      <xdr:row>15</xdr:row>
      <xdr:rowOff>54610</xdr:rowOff>
    </xdr:to>
    <xdr:sp macro="" textlink="">
      <xdr:nvSpPr>
        <xdr:cNvPr id="458" name="フローチャート: 判断 457"/>
        <xdr:cNvSpPr/>
      </xdr:nvSpPr>
      <xdr:spPr>
        <a:xfrm>
          <a:off x="134620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64770</xdr:rowOff>
    </xdr:from>
    <xdr:ext cx="762000" cy="258445"/>
    <xdr:sp macro="" textlink="">
      <xdr:nvSpPr>
        <xdr:cNvPr id="459" name="テキスト ボックス 458"/>
        <xdr:cNvSpPr txBox="1"/>
      </xdr:nvSpPr>
      <xdr:spPr>
        <a:xfrm>
          <a:off x="13131800" y="229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4445</xdr:rowOff>
    </xdr:from>
    <xdr:to xmlns:xdr="http://schemas.openxmlformats.org/drawingml/2006/spreadsheetDrawing">
      <xdr:col>81</xdr:col>
      <xdr:colOff>95250</xdr:colOff>
      <xdr:row>17</xdr:row>
      <xdr:rowOff>106045</xdr:rowOff>
    </xdr:to>
    <xdr:sp macro="" textlink="">
      <xdr:nvSpPr>
        <xdr:cNvPr id="465" name="楕円 464"/>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147955</xdr:rowOff>
    </xdr:from>
    <xdr:ext cx="762000" cy="258445"/>
    <xdr:sp macro="" textlink="">
      <xdr:nvSpPr>
        <xdr:cNvPr id="466" name="将来負担の状況該当値テキスト"/>
        <xdr:cNvSpPr txBox="1"/>
      </xdr:nvSpPr>
      <xdr:spPr>
        <a:xfrm>
          <a:off x="17106900" y="289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145415</xdr:rowOff>
    </xdr:from>
    <xdr:to xmlns:xdr="http://schemas.openxmlformats.org/drawingml/2006/spreadsheetDrawing">
      <xdr:col>77</xdr:col>
      <xdr:colOff>95250</xdr:colOff>
      <xdr:row>18</xdr:row>
      <xdr:rowOff>75565</xdr:rowOff>
    </xdr:to>
    <xdr:sp macro="" textlink="">
      <xdr:nvSpPr>
        <xdr:cNvPr id="467" name="楕円 466"/>
        <xdr:cNvSpPr/>
      </xdr:nvSpPr>
      <xdr:spPr>
        <a:xfrm>
          <a:off x="16129000" y="30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60325</xdr:rowOff>
    </xdr:from>
    <xdr:ext cx="736600" cy="259080"/>
    <xdr:sp macro="" textlink="">
      <xdr:nvSpPr>
        <xdr:cNvPr id="468" name="テキスト ボックス 467"/>
        <xdr:cNvSpPr txBox="1"/>
      </xdr:nvSpPr>
      <xdr:spPr>
        <a:xfrm>
          <a:off x="15798800" y="3146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23495</xdr:rowOff>
    </xdr:from>
    <xdr:to xmlns:xdr="http://schemas.openxmlformats.org/drawingml/2006/spreadsheetDrawing">
      <xdr:col>73</xdr:col>
      <xdr:colOff>44450</xdr:colOff>
      <xdr:row>19</xdr:row>
      <xdr:rowOff>125095</xdr:rowOff>
    </xdr:to>
    <xdr:sp macro="" textlink="">
      <xdr:nvSpPr>
        <xdr:cNvPr id="469" name="楕円 468"/>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109855</xdr:rowOff>
    </xdr:from>
    <xdr:ext cx="762000" cy="258445"/>
    <xdr:sp macro="" textlink="">
      <xdr:nvSpPr>
        <xdr:cNvPr id="470" name="テキスト ボックス 469"/>
        <xdr:cNvSpPr txBox="1"/>
      </xdr:nvSpPr>
      <xdr:spPr>
        <a:xfrm>
          <a:off x="14909800" y="3367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128270</xdr:rowOff>
    </xdr:from>
    <xdr:to xmlns:xdr="http://schemas.openxmlformats.org/drawingml/2006/spreadsheetDrawing">
      <xdr:col>68</xdr:col>
      <xdr:colOff>203200</xdr:colOff>
      <xdr:row>20</xdr:row>
      <xdr:rowOff>58420</xdr:rowOff>
    </xdr:to>
    <xdr:sp macro="" textlink="">
      <xdr:nvSpPr>
        <xdr:cNvPr id="471" name="楕円 470"/>
        <xdr:cNvSpPr/>
      </xdr:nvSpPr>
      <xdr:spPr>
        <a:xfrm>
          <a:off x="14351000" y="33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43180</xdr:rowOff>
    </xdr:from>
    <xdr:ext cx="762000" cy="258445"/>
    <xdr:sp macro="" textlink="">
      <xdr:nvSpPr>
        <xdr:cNvPr id="472" name="テキスト ボックス 471"/>
        <xdr:cNvSpPr txBox="1"/>
      </xdr:nvSpPr>
      <xdr:spPr>
        <a:xfrm>
          <a:off x="14020800" y="347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137160</xdr:rowOff>
    </xdr:from>
    <xdr:to xmlns:xdr="http://schemas.openxmlformats.org/drawingml/2006/spreadsheetDrawing">
      <xdr:col>64</xdr:col>
      <xdr:colOff>152400</xdr:colOff>
      <xdr:row>20</xdr:row>
      <xdr:rowOff>67310</xdr:rowOff>
    </xdr:to>
    <xdr:sp macro="" textlink="">
      <xdr:nvSpPr>
        <xdr:cNvPr id="473" name="楕円 472"/>
        <xdr:cNvSpPr/>
      </xdr:nvSpPr>
      <xdr:spPr>
        <a:xfrm>
          <a:off x="13462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52070</xdr:rowOff>
    </xdr:from>
    <xdr:ext cx="762000" cy="258445"/>
    <xdr:sp macro="" textlink="">
      <xdr:nvSpPr>
        <xdr:cNvPr id="474" name="テキスト ボックス 473"/>
        <xdr:cNvSpPr txBox="1"/>
      </xdr:nvSpPr>
      <xdr:spPr>
        <a:xfrm>
          <a:off x="13131800" y="3481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14,433
14,339
372.53
15,244,689
14,432,995
725,396
6,636,667
11,864,089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人件費について、</a:t>
          </a:r>
          <a:r>
            <a:rPr kumimoji="1" lang="en-US" altLang="ja-JP" sz="1200">
              <a:solidFill>
                <a:sysClr val="windowText" lastClr="000000"/>
              </a:solidFill>
              <a:latin typeface="ＭＳ Ｐゴシック"/>
              <a:ea typeface="ＭＳ Ｐゴシック"/>
            </a:rPr>
            <a:t>27.7</a:t>
          </a:r>
          <a:r>
            <a:rPr kumimoji="1" lang="ja-JP" altLang="en-US" sz="1200">
              <a:solidFill>
                <a:sysClr val="windowText" lastClr="000000"/>
              </a:solidFill>
              <a:latin typeface="ＭＳ Ｐゴシック"/>
              <a:ea typeface="ＭＳ Ｐゴシック"/>
            </a:rPr>
            <a:t>％と類似団体と比べ3.7</a:t>
          </a:r>
          <a:r>
            <a:rPr kumimoji="1" lang="ja-JP" altLang="en-US" sz="1200">
              <a:solidFill>
                <a:sysClr val="windowText" lastClr="000000"/>
              </a:solidFill>
              <a:latin typeface="ＭＳ Ｐゴシック"/>
              <a:ea typeface="ＭＳ Ｐゴシック"/>
            </a:rPr>
            <a:t>ポイント高くなっている。これは本市の集落が扇状地上に立地しており保育所や小中学校が点在していることや、市単独で消防組織を運営していることに加え、大石田町から消防業務を受託していることなど行政サービスの差異によるものである。　　　</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これまでも集中改革プランに基づき人員削減を実施してきたが、今後も民間事業所の参画などを進めながら、定員適正化計画に基づき人件費の抑制に努めていく。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4190" cy="259080"/>
    <xdr:sp macro="" textlink="">
      <xdr:nvSpPr>
        <xdr:cNvPr id="49" name="テキスト ボックス 48"/>
        <xdr:cNvSpPr txBox="1"/>
      </xdr:nvSpPr>
      <xdr:spPr>
        <a:xfrm>
          <a:off x="254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4190" cy="255270"/>
    <xdr:sp macro="" textlink="">
      <xdr:nvSpPr>
        <xdr:cNvPr id="51" name="テキスト ボックス 50"/>
        <xdr:cNvSpPr txBox="1"/>
      </xdr:nvSpPr>
      <xdr:spPr>
        <a:xfrm>
          <a:off x="254000" y="6761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4190" cy="258445"/>
    <xdr:sp macro="" textlink="">
      <xdr:nvSpPr>
        <xdr:cNvPr id="53" name="テキスト ボックス 52"/>
        <xdr:cNvSpPr txBox="1"/>
      </xdr:nvSpPr>
      <xdr:spPr>
        <a:xfrm>
          <a:off x="254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4190" cy="259080"/>
    <xdr:sp macro="" textlink="">
      <xdr:nvSpPr>
        <xdr:cNvPr id="55" name="テキスト ボックス 54"/>
        <xdr:cNvSpPr txBox="1"/>
      </xdr:nvSpPr>
      <xdr:spPr>
        <a:xfrm>
          <a:off x="254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4190" cy="255270"/>
    <xdr:sp macro="" textlink="">
      <xdr:nvSpPr>
        <xdr:cNvPr id="57" name="テキスト ボックス 56"/>
        <xdr:cNvSpPr txBox="1"/>
      </xdr:nvSpPr>
      <xdr:spPr>
        <a:xfrm>
          <a:off x="254000" y="5781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4190" cy="259080"/>
    <xdr:sp macro="" textlink="">
      <xdr:nvSpPr>
        <xdr:cNvPr id="59" name="テキスト ボックス 58"/>
        <xdr:cNvSpPr txBox="1"/>
      </xdr:nvSpPr>
      <xdr:spPr>
        <a:xfrm>
          <a:off x="254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61" name="テキスト ボックス 60"/>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165100</xdr:rowOff>
    </xdr:from>
    <xdr:to xmlns:xdr="http://schemas.openxmlformats.org/drawingml/2006/spreadsheetDrawing">
      <xdr:col>24</xdr:col>
      <xdr:colOff>25400</xdr:colOff>
      <xdr:row>41</xdr:row>
      <xdr:rowOff>59055</xdr:rowOff>
    </xdr:to>
    <xdr:cxnSp macro="">
      <xdr:nvCxnSpPr>
        <xdr:cNvPr id="63" name="直線コネクタ 62"/>
        <xdr:cNvCxnSpPr/>
      </xdr:nvCxnSpPr>
      <xdr:spPr>
        <a:xfrm flipV="1">
          <a:off x="4826000" y="56515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31115</xdr:rowOff>
    </xdr:from>
    <xdr:ext cx="762000" cy="255270"/>
    <xdr:sp macro="" textlink="">
      <xdr:nvSpPr>
        <xdr:cNvPr id="64" name="人件費最小値テキスト"/>
        <xdr:cNvSpPr txBox="1"/>
      </xdr:nvSpPr>
      <xdr:spPr>
        <a:xfrm>
          <a:off x="4914900" y="7060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59055</xdr:rowOff>
    </xdr:from>
    <xdr:to xmlns:xdr="http://schemas.openxmlformats.org/drawingml/2006/spreadsheetDrawing">
      <xdr:col>24</xdr:col>
      <xdr:colOff>114300</xdr:colOff>
      <xdr:row>41</xdr:row>
      <xdr:rowOff>59055</xdr:rowOff>
    </xdr:to>
    <xdr:cxnSp macro="">
      <xdr:nvCxnSpPr>
        <xdr:cNvPr id="65" name="直線コネクタ 64"/>
        <xdr:cNvCxnSpPr/>
      </xdr:nvCxnSpPr>
      <xdr:spPr>
        <a:xfrm>
          <a:off x="4737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80010</xdr:rowOff>
    </xdr:from>
    <xdr:ext cx="762000" cy="259080"/>
    <xdr:sp macro="" textlink="">
      <xdr:nvSpPr>
        <xdr:cNvPr id="66"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165100</xdr:rowOff>
    </xdr:from>
    <xdr:to xmlns:xdr="http://schemas.openxmlformats.org/drawingml/2006/spreadsheetDrawing">
      <xdr:col>24</xdr:col>
      <xdr:colOff>114300</xdr:colOff>
      <xdr:row>32</xdr:row>
      <xdr:rowOff>165100</xdr:rowOff>
    </xdr:to>
    <xdr:cxnSp macro="">
      <xdr:nvCxnSpPr>
        <xdr:cNvPr id="67" name="直線コネクタ 66"/>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116205</xdr:rowOff>
    </xdr:from>
    <xdr:to xmlns:xdr="http://schemas.openxmlformats.org/drawingml/2006/spreadsheetDrawing">
      <xdr:col>24</xdr:col>
      <xdr:colOff>25400</xdr:colOff>
      <xdr:row>38</xdr:row>
      <xdr:rowOff>137795</xdr:rowOff>
    </xdr:to>
    <xdr:cxnSp macro="">
      <xdr:nvCxnSpPr>
        <xdr:cNvPr id="68" name="直線コネクタ 67"/>
        <xdr:cNvCxnSpPr/>
      </xdr:nvCxnSpPr>
      <xdr:spPr>
        <a:xfrm>
          <a:off x="3987800" y="66313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43815</xdr:rowOff>
    </xdr:from>
    <xdr:ext cx="762000" cy="255270"/>
    <xdr:sp macro="" textlink="">
      <xdr:nvSpPr>
        <xdr:cNvPr id="69" name="人件費平均値テキスト"/>
        <xdr:cNvSpPr txBox="1"/>
      </xdr:nvSpPr>
      <xdr:spPr>
        <a:xfrm>
          <a:off x="4914900" y="60445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27305</xdr:rowOff>
    </xdr:from>
    <xdr:to xmlns:xdr="http://schemas.openxmlformats.org/drawingml/2006/spreadsheetDrawing">
      <xdr:col>24</xdr:col>
      <xdr:colOff>76200</xdr:colOff>
      <xdr:row>36</xdr:row>
      <xdr:rowOff>128905</xdr:rowOff>
    </xdr:to>
    <xdr:sp macro="" textlink="">
      <xdr:nvSpPr>
        <xdr:cNvPr id="70" name="フローチャート: 判断 69"/>
        <xdr:cNvSpPr/>
      </xdr:nvSpPr>
      <xdr:spPr>
        <a:xfrm>
          <a:off x="4775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116205</xdr:rowOff>
    </xdr:from>
    <xdr:to xmlns:xdr="http://schemas.openxmlformats.org/drawingml/2006/spreadsheetDrawing">
      <xdr:col>19</xdr:col>
      <xdr:colOff>187325</xdr:colOff>
      <xdr:row>39</xdr:row>
      <xdr:rowOff>151765</xdr:rowOff>
    </xdr:to>
    <xdr:cxnSp macro="">
      <xdr:nvCxnSpPr>
        <xdr:cNvPr id="71" name="直線コネクタ 70"/>
        <xdr:cNvCxnSpPr/>
      </xdr:nvCxnSpPr>
      <xdr:spPr>
        <a:xfrm flipV="1">
          <a:off x="3098800" y="663130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100965</xdr:rowOff>
    </xdr:from>
    <xdr:to xmlns:xdr="http://schemas.openxmlformats.org/drawingml/2006/spreadsheetDrawing">
      <xdr:col>20</xdr:col>
      <xdr:colOff>38100</xdr:colOff>
      <xdr:row>36</xdr:row>
      <xdr:rowOff>31115</xdr:rowOff>
    </xdr:to>
    <xdr:sp macro="" textlink="">
      <xdr:nvSpPr>
        <xdr:cNvPr id="72" name="フローチャート: 判断 71"/>
        <xdr:cNvSpPr/>
      </xdr:nvSpPr>
      <xdr:spPr>
        <a:xfrm>
          <a:off x="39370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41275</xdr:rowOff>
    </xdr:from>
    <xdr:ext cx="732790" cy="255270"/>
    <xdr:sp macro="" textlink="">
      <xdr:nvSpPr>
        <xdr:cNvPr id="73" name="テキスト ボックス 72"/>
        <xdr:cNvSpPr txBox="1"/>
      </xdr:nvSpPr>
      <xdr:spPr>
        <a:xfrm>
          <a:off x="3606800" y="58705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40640</xdr:rowOff>
    </xdr:from>
    <xdr:to xmlns:xdr="http://schemas.openxmlformats.org/drawingml/2006/spreadsheetDrawing">
      <xdr:col>15</xdr:col>
      <xdr:colOff>98425</xdr:colOff>
      <xdr:row>39</xdr:row>
      <xdr:rowOff>151765</xdr:rowOff>
    </xdr:to>
    <xdr:cxnSp macro="">
      <xdr:nvCxnSpPr>
        <xdr:cNvPr id="74" name="直線コネクタ 73"/>
        <xdr:cNvCxnSpPr/>
      </xdr:nvCxnSpPr>
      <xdr:spPr>
        <a:xfrm>
          <a:off x="2209800" y="655574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103505</xdr:rowOff>
    </xdr:from>
    <xdr:to xmlns:xdr="http://schemas.openxmlformats.org/drawingml/2006/spreadsheetDrawing">
      <xdr:col>15</xdr:col>
      <xdr:colOff>149225</xdr:colOff>
      <xdr:row>37</xdr:row>
      <xdr:rowOff>33655</xdr:rowOff>
    </xdr:to>
    <xdr:sp macro="" textlink="">
      <xdr:nvSpPr>
        <xdr:cNvPr id="75" name="フローチャート: 判断 74"/>
        <xdr:cNvSpPr/>
      </xdr:nvSpPr>
      <xdr:spPr>
        <a:xfrm>
          <a:off x="3048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43815</xdr:rowOff>
    </xdr:from>
    <xdr:ext cx="762000" cy="255270"/>
    <xdr:sp macro="" textlink="">
      <xdr:nvSpPr>
        <xdr:cNvPr id="76" name="テキスト ボックス 75"/>
        <xdr:cNvSpPr txBox="1"/>
      </xdr:nvSpPr>
      <xdr:spPr>
        <a:xfrm>
          <a:off x="2717800" y="6044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38</xdr:row>
      <xdr:rowOff>40640</xdr:rowOff>
    </xdr:to>
    <xdr:cxnSp macro="">
      <xdr:nvCxnSpPr>
        <xdr:cNvPr id="77" name="直線コネクタ 76"/>
        <xdr:cNvCxnSpPr/>
      </xdr:nvCxnSpPr>
      <xdr:spPr>
        <a:xfrm>
          <a:off x="1320800" y="641350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6350</xdr:rowOff>
    </xdr:from>
    <xdr:to xmlns:xdr="http://schemas.openxmlformats.org/drawingml/2006/spreadsheetDrawing">
      <xdr:col>11</xdr:col>
      <xdr:colOff>60325</xdr:colOff>
      <xdr:row>36</xdr:row>
      <xdr:rowOff>107315</xdr:rowOff>
    </xdr:to>
    <xdr:sp macro="" textlink="">
      <xdr:nvSpPr>
        <xdr:cNvPr id="78" name="フローチャート: 判断 77"/>
        <xdr:cNvSpPr/>
      </xdr:nvSpPr>
      <xdr:spPr>
        <a:xfrm>
          <a:off x="21590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117475</xdr:rowOff>
    </xdr:from>
    <xdr:ext cx="758190" cy="259080"/>
    <xdr:sp macro="" textlink="">
      <xdr:nvSpPr>
        <xdr:cNvPr id="79" name="テキスト ボックス 78"/>
        <xdr:cNvSpPr txBox="1"/>
      </xdr:nvSpPr>
      <xdr:spPr>
        <a:xfrm>
          <a:off x="1828800" y="59467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111760</xdr:rowOff>
    </xdr:from>
    <xdr:to xmlns:xdr="http://schemas.openxmlformats.org/drawingml/2006/spreadsheetDrawing">
      <xdr:col>6</xdr:col>
      <xdr:colOff>171450</xdr:colOff>
      <xdr:row>36</xdr:row>
      <xdr:rowOff>41910</xdr:rowOff>
    </xdr:to>
    <xdr:sp macro="" textlink="">
      <xdr:nvSpPr>
        <xdr:cNvPr id="80" name="フローチャート: 判断 79"/>
        <xdr:cNvSpPr/>
      </xdr:nvSpPr>
      <xdr:spPr>
        <a:xfrm>
          <a:off x="1270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52070</xdr:rowOff>
    </xdr:from>
    <xdr:ext cx="758190" cy="255270"/>
    <xdr:sp macro="" textlink="">
      <xdr:nvSpPr>
        <xdr:cNvPr id="81" name="テキスト ボックス 80"/>
        <xdr:cNvSpPr txBox="1"/>
      </xdr:nvSpPr>
      <xdr:spPr>
        <a:xfrm>
          <a:off x="939800" y="5881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4" name="テキスト ボックス 83"/>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86995</xdr:rowOff>
    </xdr:from>
    <xdr:to xmlns:xdr="http://schemas.openxmlformats.org/drawingml/2006/spreadsheetDrawing">
      <xdr:col>24</xdr:col>
      <xdr:colOff>76200</xdr:colOff>
      <xdr:row>39</xdr:row>
      <xdr:rowOff>17780</xdr:rowOff>
    </xdr:to>
    <xdr:sp macro="" textlink="">
      <xdr:nvSpPr>
        <xdr:cNvPr id="87" name="楕円 86"/>
        <xdr:cNvSpPr/>
      </xdr:nvSpPr>
      <xdr:spPr>
        <a:xfrm>
          <a:off x="47752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59055</xdr:rowOff>
    </xdr:from>
    <xdr:ext cx="762000" cy="259080"/>
    <xdr:sp macro="" textlink="">
      <xdr:nvSpPr>
        <xdr:cNvPr id="88" name="人件費該当値テキスト"/>
        <xdr:cNvSpPr txBox="1"/>
      </xdr:nvSpPr>
      <xdr:spPr>
        <a:xfrm>
          <a:off x="4914900" y="657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65405</xdr:rowOff>
    </xdr:from>
    <xdr:to xmlns:xdr="http://schemas.openxmlformats.org/drawingml/2006/spreadsheetDrawing">
      <xdr:col>20</xdr:col>
      <xdr:colOff>38100</xdr:colOff>
      <xdr:row>38</xdr:row>
      <xdr:rowOff>167005</xdr:rowOff>
    </xdr:to>
    <xdr:sp macro="" textlink="">
      <xdr:nvSpPr>
        <xdr:cNvPr id="89" name="楕円 88"/>
        <xdr:cNvSpPr/>
      </xdr:nvSpPr>
      <xdr:spPr>
        <a:xfrm>
          <a:off x="39370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151765</xdr:rowOff>
    </xdr:from>
    <xdr:ext cx="732790" cy="259080"/>
    <xdr:sp macro="" textlink="">
      <xdr:nvSpPr>
        <xdr:cNvPr id="90" name="テキスト ボックス 89"/>
        <xdr:cNvSpPr txBox="1"/>
      </xdr:nvSpPr>
      <xdr:spPr>
        <a:xfrm>
          <a:off x="3606800" y="666686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100965</xdr:rowOff>
    </xdr:from>
    <xdr:to xmlns:xdr="http://schemas.openxmlformats.org/drawingml/2006/spreadsheetDrawing">
      <xdr:col>15</xdr:col>
      <xdr:colOff>149225</xdr:colOff>
      <xdr:row>40</xdr:row>
      <xdr:rowOff>31115</xdr:rowOff>
    </xdr:to>
    <xdr:sp macro="" textlink="">
      <xdr:nvSpPr>
        <xdr:cNvPr id="91" name="楕円 90"/>
        <xdr:cNvSpPr/>
      </xdr:nvSpPr>
      <xdr:spPr>
        <a:xfrm>
          <a:off x="3048000" y="6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15875</xdr:rowOff>
    </xdr:from>
    <xdr:ext cx="762000" cy="259080"/>
    <xdr:sp macro="" textlink="">
      <xdr:nvSpPr>
        <xdr:cNvPr id="92" name="テキスト ボックス 91"/>
        <xdr:cNvSpPr txBox="1"/>
      </xdr:nvSpPr>
      <xdr:spPr>
        <a:xfrm>
          <a:off x="2717800" y="687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160655</xdr:rowOff>
    </xdr:from>
    <xdr:to xmlns:xdr="http://schemas.openxmlformats.org/drawingml/2006/spreadsheetDrawing">
      <xdr:col>11</xdr:col>
      <xdr:colOff>60325</xdr:colOff>
      <xdr:row>38</xdr:row>
      <xdr:rowOff>90805</xdr:rowOff>
    </xdr:to>
    <xdr:sp macro="" textlink="">
      <xdr:nvSpPr>
        <xdr:cNvPr id="93" name="楕円 92"/>
        <xdr:cNvSpPr/>
      </xdr:nvSpPr>
      <xdr:spPr>
        <a:xfrm>
          <a:off x="2159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75565</xdr:rowOff>
    </xdr:from>
    <xdr:ext cx="758190" cy="255270"/>
    <xdr:sp macro="" textlink="">
      <xdr:nvSpPr>
        <xdr:cNvPr id="94" name="テキスト ボックス 93"/>
        <xdr:cNvSpPr txBox="1"/>
      </xdr:nvSpPr>
      <xdr:spPr>
        <a:xfrm>
          <a:off x="1828800" y="65906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8190" cy="259080"/>
    <xdr:sp macro="" textlink="">
      <xdr:nvSpPr>
        <xdr:cNvPr id="96" name="テキスト ボックス 95"/>
        <xdr:cNvSpPr txBox="1"/>
      </xdr:nvSpPr>
      <xdr:spPr>
        <a:xfrm>
          <a:off x="939800" y="6449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今年度は、電気代値上げによる光熱費等の増で、前年度に比べ0.7ポイント増となった。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施設管理に指定管理者制度を積極的に導入したこと、業務委託における長期継続契約の推進により経費の圧縮が図られたことで類似団体平均よりも低くなっている。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今後も事務事業の効率化を推進し、物件費の抑制に努める。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8" name="テキスト ボックス 107"/>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10" name="テキスト ボックス 109"/>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190" cy="259080"/>
    <xdr:sp macro="" textlink="">
      <xdr:nvSpPr>
        <xdr:cNvPr id="112" name="テキスト ボックス 111"/>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190" cy="259080"/>
    <xdr:sp macro="" textlink="">
      <xdr:nvSpPr>
        <xdr:cNvPr id="114" name="テキスト ボックス 113"/>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190" cy="255270"/>
    <xdr:sp macro="" textlink="">
      <xdr:nvSpPr>
        <xdr:cNvPr id="116" name="テキスト ボックス 115"/>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190" cy="259080"/>
    <xdr:sp macro="" textlink="">
      <xdr:nvSpPr>
        <xdr:cNvPr id="118" name="テキスト ボックス 117"/>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190" cy="259080"/>
    <xdr:sp macro="" textlink="">
      <xdr:nvSpPr>
        <xdr:cNvPr id="120" name="テキスト ボックス 119"/>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2" name="テキスト ボックス 121"/>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107950</xdr:rowOff>
    </xdr:from>
    <xdr:to xmlns:xdr="http://schemas.openxmlformats.org/drawingml/2006/spreadsheetDrawing">
      <xdr:col>82</xdr:col>
      <xdr:colOff>107950</xdr:colOff>
      <xdr:row>22</xdr:row>
      <xdr:rowOff>25400</xdr:rowOff>
    </xdr:to>
    <xdr:cxnSp macro="">
      <xdr:nvCxnSpPr>
        <xdr:cNvPr id="124" name="直線コネクタ 123"/>
        <xdr:cNvCxnSpPr/>
      </xdr:nvCxnSpPr>
      <xdr:spPr>
        <a:xfrm flipV="1">
          <a:off x="16510000" y="23368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168910</xdr:rowOff>
    </xdr:from>
    <xdr:ext cx="762000" cy="255270"/>
    <xdr:sp macro="" textlink="">
      <xdr:nvSpPr>
        <xdr:cNvPr id="125" name="物件費最小値テキスト"/>
        <xdr:cNvSpPr txBox="1"/>
      </xdr:nvSpPr>
      <xdr:spPr>
        <a:xfrm>
          <a:off x="16598900" y="3769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25400</xdr:rowOff>
    </xdr:from>
    <xdr:to xmlns:xdr="http://schemas.openxmlformats.org/drawingml/2006/spreadsheetDrawing">
      <xdr:col>82</xdr:col>
      <xdr:colOff>196850</xdr:colOff>
      <xdr:row>22</xdr:row>
      <xdr:rowOff>25400</xdr:rowOff>
    </xdr:to>
    <xdr:cxnSp macro="">
      <xdr:nvCxnSpPr>
        <xdr:cNvPr id="126" name="直線コネクタ 125"/>
        <xdr:cNvCxnSpPr/>
      </xdr:nvCxnSpPr>
      <xdr:spPr>
        <a:xfrm>
          <a:off x="16421100" y="379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22860</xdr:rowOff>
    </xdr:from>
    <xdr:ext cx="762000" cy="259080"/>
    <xdr:sp macro="" textlink="">
      <xdr:nvSpPr>
        <xdr:cNvPr id="127" name="物件費最大値テキスト"/>
        <xdr:cNvSpPr txBox="1"/>
      </xdr:nvSpPr>
      <xdr:spPr>
        <a:xfrm>
          <a:off x="16598900" y="20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107950</xdr:rowOff>
    </xdr:from>
    <xdr:to xmlns:xdr="http://schemas.openxmlformats.org/drawingml/2006/spreadsheetDrawing">
      <xdr:col>82</xdr:col>
      <xdr:colOff>196850</xdr:colOff>
      <xdr:row>13</xdr:row>
      <xdr:rowOff>107950</xdr:rowOff>
    </xdr:to>
    <xdr:cxnSp macro="">
      <xdr:nvCxnSpPr>
        <xdr:cNvPr id="128" name="直線コネクタ 127"/>
        <xdr:cNvCxnSpPr/>
      </xdr:nvCxnSpPr>
      <xdr:spPr>
        <a:xfrm>
          <a:off x="16421100" y="233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50800</xdr:rowOff>
    </xdr:from>
    <xdr:to xmlns:xdr="http://schemas.openxmlformats.org/drawingml/2006/spreadsheetDrawing">
      <xdr:col>82</xdr:col>
      <xdr:colOff>107950</xdr:colOff>
      <xdr:row>14</xdr:row>
      <xdr:rowOff>139700</xdr:rowOff>
    </xdr:to>
    <xdr:cxnSp macro="">
      <xdr:nvCxnSpPr>
        <xdr:cNvPr id="129" name="直線コネクタ 128"/>
        <xdr:cNvCxnSpPr/>
      </xdr:nvCxnSpPr>
      <xdr:spPr>
        <a:xfrm>
          <a:off x="15671800" y="24511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73660</xdr:rowOff>
    </xdr:from>
    <xdr:ext cx="762000" cy="259080"/>
    <xdr:sp macro="" textlink="">
      <xdr:nvSpPr>
        <xdr:cNvPr id="130" name="物件費平均値テキスト"/>
        <xdr:cNvSpPr txBox="1"/>
      </xdr:nvSpPr>
      <xdr:spPr>
        <a:xfrm>
          <a:off x="16598900" y="2816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101600</xdr:rowOff>
    </xdr:from>
    <xdr:to xmlns:xdr="http://schemas.openxmlformats.org/drawingml/2006/spreadsheetDrawing">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xdr:rowOff>
    </xdr:from>
    <xdr:to xmlns:xdr="http://schemas.openxmlformats.org/drawingml/2006/spreadsheetDrawing">
      <xdr:col>78</xdr:col>
      <xdr:colOff>69850</xdr:colOff>
      <xdr:row>14</xdr:row>
      <xdr:rowOff>50800</xdr:rowOff>
    </xdr:to>
    <xdr:cxnSp macro="">
      <xdr:nvCxnSpPr>
        <xdr:cNvPr id="132" name="直線コネクタ 131"/>
        <xdr:cNvCxnSpPr/>
      </xdr:nvCxnSpPr>
      <xdr:spPr>
        <a:xfrm>
          <a:off x="14782800" y="2413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120650</xdr:rowOff>
    </xdr:from>
    <xdr:to xmlns:xdr="http://schemas.openxmlformats.org/drawingml/2006/spreadsheetDrawing">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35560</xdr:rowOff>
    </xdr:from>
    <xdr:ext cx="736600" cy="259080"/>
    <xdr:sp macro="" textlink="">
      <xdr:nvSpPr>
        <xdr:cNvPr id="134" name="テキスト ボックス 133"/>
        <xdr:cNvSpPr txBox="1"/>
      </xdr:nvSpPr>
      <xdr:spPr>
        <a:xfrm>
          <a:off x="15290800" y="2778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12700</xdr:rowOff>
    </xdr:from>
    <xdr:to xmlns:xdr="http://schemas.openxmlformats.org/drawingml/2006/spreadsheetDrawing">
      <xdr:col>73</xdr:col>
      <xdr:colOff>180975</xdr:colOff>
      <xdr:row>14</xdr:row>
      <xdr:rowOff>165100</xdr:rowOff>
    </xdr:to>
    <xdr:cxnSp macro="">
      <xdr:nvCxnSpPr>
        <xdr:cNvPr id="135" name="直線コネクタ 134"/>
        <xdr:cNvCxnSpPr/>
      </xdr:nvCxnSpPr>
      <xdr:spPr>
        <a:xfrm flipV="1">
          <a:off x="13893800" y="24130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146050</xdr:rowOff>
    </xdr:from>
    <xdr:to xmlns:xdr="http://schemas.openxmlformats.org/drawingml/2006/spreadsheetDrawing">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60960</xdr:rowOff>
    </xdr:from>
    <xdr:ext cx="762000" cy="259080"/>
    <xdr:sp macro="" textlink="">
      <xdr:nvSpPr>
        <xdr:cNvPr id="137" name="テキスト ボックス 136"/>
        <xdr:cNvSpPr txBox="1"/>
      </xdr:nvSpPr>
      <xdr:spPr>
        <a:xfrm>
          <a:off x="144018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158750</xdr:rowOff>
    </xdr:from>
    <xdr:to xmlns:xdr="http://schemas.openxmlformats.org/drawingml/2006/spreadsheetDrawing">
      <xdr:col>69</xdr:col>
      <xdr:colOff>92075</xdr:colOff>
      <xdr:row>14</xdr:row>
      <xdr:rowOff>165100</xdr:rowOff>
    </xdr:to>
    <xdr:cxnSp macro="">
      <xdr:nvCxnSpPr>
        <xdr:cNvPr id="138" name="直線コネクタ 137"/>
        <xdr:cNvCxnSpPr/>
      </xdr:nvCxnSpPr>
      <xdr:spPr>
        <a:xfrm>
          <a:off x="13004800" y="23876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88900</xdr:rowOff>
    </xdr:from>
    <xdr:to xmlns:xdr="http://schemas.openxmlformats.org/drawingml/2006/spreadsheetDrawing">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3810</xdr:rowOff>
    </xdr:from>
    <xdr:ext cx="758190" cy="259080"/>
    <xdr:sp macro="" textlink="">
      <xdr:nvSpPr>
        <xdr:cNvPr id="140" name="テキスト ボックス 139"/>
        <xdr:cNvSpPr txBox="1"/>
      </xdr:nvSpPr>
      <xdr:spPr>
        <a:xfrm>
          <a:off x="13512800" y="291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63500</xdr:rowOff>
    </xdr:from>
    <xdr:to xmlns:xdr="http://schemas.openxmlformats.org/drawingml/2006/spreadsheetDrawing">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149860</xdr:rowOff>
    </xdr:from>
    <xdr:ext cx="762000" cy="259080"/>
    <xdr:sp macro="" textlink="">
      <xdr:nvSpPr>
        <xdr:cNvPr id="142" name="テキスト ボックス 141"/>
        <xdr:cNvSpPr txBox="1"/>
      </xdr:nvSpPr>
      <xdr:spPr>
        <a:xfrm>
          <a:off x="12623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7" name="テキスト ボックス 146"/>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88900</xdr:rowOff>
    </xdr:from>
    <xdr:to xmlns:xdr="http://schemas.openxmlformats.org/drawingml/2006/spreadsheetDrawing">
      <xdr:col>82</xdr:col>
      <xdr:colOff>158750</xdr:colOff>
      <xdr:row>15</xdr:row>
      <xdr:rowOff>19050</xdr:rowOff>
    </xdr:to>
    <xdr:sp macro="" textlink="">
      <xdr:nvSpPr>
        <xdr:cNvPr id="148" name="楕円 147"/>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105410</xdr:rowOff>
    </xdr:from>
    <xdr:ext cx="762000" cy="259080"/>
    <xdr:sp macro="" textlink="">
      <xdr:nvSpPr>
        <xdr:cNvPr id="149" name="物件費該当値テキスト"/>
        <xdr:cNvSpPr txBox="1"/>
      </xdr:nvSpPr>
      <xdr:spPr>
        <a:xfrm>
          <a:off x="165989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0</xdr:rowOff>
    </xdr:from>
    <xdr:to xmlns:xdr="http://schemas.openxmlformats.org/drawingml/2006/spreadsheetDrawing">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111760</xdr:rowOff>
    </xdr:from>
    <xdr:ext cx="736600" cy="255270"/>
    <xdr:sp macro="" textlink="">
      <xdr:nvSpPr>
        <xdr:cNvPr id="151" name="テキスト ボックス 150"/>
        <xdr:cNvSpPr txBox="1"/>
      </xdr:nvSpPr>
      <xdr:spPr>
        <a:xfrm>
          <a:off x="15290800" y="21691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133350</xdr:rowOff>
    </xdr:from>
    <xdr:to xmlns:xdr="http://schemas.openxmlformats.org/drawingml/2006/spreadsheetDrawing">
      <xdr:col>74</xdr:col>
      <xdr:colOff>31750</xdr:colOff>
      <xdr:row>14</xdr:row>
      <xdr:rowOff>63500</xdr:rowOff>
    </xdr:to>
    <xdr:sp macro="" textlink="">
      <xdr:nvSpPr>
        <xdr:cNvPr id="152" name="楕円 151"/>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73660</xdr:rowOff>
    </xdr:from>
    <xdr:ext cx="762000" cy="259080"/>
    <xdr:sp macro="" textlink="">
      <xdr:nvSpPr>
        <xdr:cNvPr id="153" name="テキスト ボックス 152"/>
        <xdr:cNvSpPr txBox="1"/>
      </xdr:nvSpPr>
      <xdr:spPr>
        <a:xfrm>
          <a:off x="14401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114300</xdr:rowOff>
    </xdr:from>
    <xdr:to xmlns:xdr="http://schemas.openxmlformats.org/drawingml/2006/spreadsheetDrawing">
      <xdr:col>69</xdr:col>
      <xdr:colOff>142875</xdr:colOff>
      <xdr:row>15</xdr:row>
      <xdr:rowOff>44450</xdr:rowOff>
    </xdr:to>
    <xdr:sp macro="" textlink="">
      <xdr:nvSpPr>
        <xdr:cNvPr id="154" name="楕円 153"/>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54610</xdr:rowOff>
    </xdr:from>
    <xdr:ext cx="758190" cy="255270"/>
    <xdr:sp macro="" textlink="">
      <xdr:nvSpPr>
        <xdr:cNvPr id="155" name="テキスト ボックス 154"/>
        <xdr:cNvSpPr txBox="1"/>
      </xdr:nvSpPr>
      <xdr:spPr>
        <a:xfrm>
          <a:off x="13512800" y="2283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107950</xdr:rowOff>
    </xdr:from>
    <xdr:to xmlns:xdr="http://schemas.openxmlformats.org/drawingml/2006/spreadsheetDrawing">
      <xdr:col>65</xdr:col>
      <xdr:colOff>53975</xdr:colOff>
      <xdr:row>14</xdr:row>
      <xdr:rowOff>38100</xdr:rowOff>
    </xdr:to>
    <xdr:sp macro="" textlink="">
      <xdr:nvSpPr>
        <xdr:cNvPr id="156" name="楕円 155"/>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48260</xdr:rowOff>
    </xdr:from>
    <xdr:ext cx="762000" cy="259080"/>
    <xdr:sp macro="" textlink="">
      <xdr:nvSpPr>
        <xdr:cNvPr id="157" name="テキスト ボックス 156"/>
        <xdr:cNvSpPr txBox="1"/>
      </xdr:nvSpPr>
      <xdr:spPr>
        <a:xfrm>
          <a:off x="12623800" y="21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高齢化率</a:t>
          </a:r>
          <a:r>
            <a:rPr kumimoji="1" lang="ja-JP" altLang="en-US" sz="1300">
              <a:solidFill>
                <a:sysClr val="windowText" lastClr="000000"/>
              </a:solidFill>
              <a:effectLst/>
              <a:latin typeface="ＭＳ Ｐゴシック"/>
              <a:ea typeface="ＭＳ Ｐゴシック"/>
              <a:cs typeface="+mn-cs"/>
            </a:rPr>
            <a:t>（R2</a:t>
          </a:r>
          <a:r>
            <a:rPr kumimoji="1" lang="ja-JP" altLang="en-US" sz="1300">
              <a:solidFill>
                <a:sysClr val="windowText" lastClr="000000"/>
              </a:solidFill>
              <a:effectLst/>
              <a:latin typeface="ＭＳ Ｐゴシック"/>
              <a:ea typeface="ＭＳ Ｐゴシック"/>
              <a:cs typeface="+mn-cs"/>
            </a:rPr>
            <a:t>国調41.6</a:t>
          </a:r>
          <a:r>
            <a:rPr kumimoji="1" lang="ja-JP" altLang="en-US"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latin typeface="ＭＳ Ｐゴシック"/>
              <a:ea typeface="ＭＳ Ｐゴシック"/>
            </a:rPr>
            <a:t>高い一方で、</a:t>
          </a:r>
          <a:r>
            <a:rPr kumimoji="1" lang="ja-JP" altLang="en-US" sz="1300">
              <a:solidFill>
                <a:sysClr val="windowText" lastClr="000000"/>
              </a:solidFill>
              <a:latin typeface="ＭＳ Ｐゴシック"/>
              <a:ea typeface="ＭＳ Ｐゴシック"/>
            </a:rPr>
            <a:t>高齢者人口減少や</a:t>
          </a:r>
          <a:r>
            <a:rPr kumimoji="1" lang="ja-JP" altLang="en-US" sz="1300">
              <a:solidFill>
                <a:sysClr val="windowText" lastClr="000000"/>
              </a:solidFill>
              <a:latin typeface="ＭＳ Ｐゴシック"/>
              <a:ea typeface="ＭＳ Ｐゴシック"/>
            </a:rPr>
            <a:t>出生数の減少していることにより、類似団体より2.4ポイント低くなっている。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今後も減少していく見込み。</a:t>
          </a:r>
          <a:endParaRPr kumimoji="1" lang="ja-JP" altLang="en-US" sz="1300">
            <a:solidFill>
              <a:sysClr val="windowText" lastClr="00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190" cy="259080"/>
    <xdr:sp macro="" textlink="">
      <xdr:nvSpPr>
        <xdr:cNvPr id="173" name="テキスト ボックス 172"/>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190" cy="259080"/>
    <xdr:sp macro="" textlink="">
      <xdr:nvSpPr>
        <xdr:cNvPr id="175" name="テキスト ボックス 174"/>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190" cy="255270"/>
    <xdr:sp macro="" textlink="">
      <xdr:nvSpPr>
        <xdr:cNvPr id="177" name="テキスト ボックス 176"/>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190" cy="259080"/>
    <xdr:sp macro="" textlink="">
      <xdr:nvSpPr>
        <xdr:cNvPr id="179" name="テキスト ボックス 178"/>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190" cy="259080"/>
    <xdr:sp macro="" textlink="">
      <xdr:nvSpPr>
        <xdr:cNvPr id="181" name="テキスト ボックス 180"/>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83" name="テキスト ボックス 182"/>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69850</xdr:rowOff>
    </xdr:from>
    <xdr:to xmlns:xdr="http://schemas.openxmlformats.org/drawingml/2006/spreadsheetDrawing">
      <xdr:col>24</xdr:col>
      <xdr:colOff>25400</xdr:colOff>
      <xdr:row>61</xdr:row>
      <xdr:rowOff>165100</xdr:rowOff>
    </xdr:to>
    <xdr:cxnSp macro="">
      <xdr:nvCxnSpPr>
        <xdr:cNvPr id="185" name="直線コネクタ 184"/>
        <xdr:cNvCxnSpPr/>
      </xdr:nvCxnSpPr>
      <xdr:spPr>
        <a:xfrm flipV="1">
          <a:off x="4826000" y="932815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137160</xdr:rowOff>
    </xdr:from>
    <xdr:ext cx="762000" cy="259080"/>
    <xdr:sp macro="" textlink="">
      <xdr:nvSpPr>
        <xdr:cNvPr id="186" name="扶助費最小値テキスト"/>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165100</xdr:rowOff>
    </xdr:from>
    <xdr:to xmlns:xdr="http://schemas.openxmlformats.org/drawingml/2006/spreadsheetDrawing">
      <xdr:col>24</xdr:col>
      <xdr:colOff>114300</xdr:colOff>
      <xdr:row>61</xdr:row>
      <xdr:rowOff>165100</xdr:rowOff>
    </xdr:to>
    <xdr:cxnSp macro="">
      <xdr:nvCxnSpPr>
        <xdr:cNvPr id="187" name="直線コネクタ 186"/>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156210</xdr:rowOff>
    </xdr:from>
    <xdr:ext cx="762000" cy="255270"/>
    <xdr:sp macro="" textlink="">
      <xdr:nvSpPr>
        <xdr:cNvPr id="188" name="扶助費最大値テキスト"/>
        <xdr:cNvSpPr txBox="1"/>
      </xdr:nvSpPr>
      <xdr:spPr>
        <a:xfrm>
          <a:off x="4914900" y="90716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69850</xdr:rowOff>
    </xdr:from>
    <xdr:to xmlns:xdr="http://schemas.openxmlformats.org/drawingml/2006/spreadsheetDrawing">
      <xdr:col>24</xdr:col>
      <xdr:colOff>114300</xdr:colOff>
      <xdr:row>54</xdr:row>
      <xdr:rowOff>69850</xdr:rowOff>
    </xdr:to>
    <xdr:cxnSp macro="">
      <xdr:nvCxnSpPr>
        <xdr:cNvPr id="189" name="直線コネクタ 188"/>
        <xdr:cNvCxnSpPr/>
      </xdr:nvCxnSpPr>
      <xdr:spPr>
        <a:xfrm>
          <a:off x="4737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69850</xdr:rowOff>
    </xdr:from>
    <xdr:to xmlns:xdr="http://schemas.openxmlformats.org/drawingml/2006/spreadsheetDrawing">
      <xdr:col>24</xdr:col>
      <xdr:colOff>25400</xdr:colOff>
      <xdr:row>55</xdr:row>
      <xdr:rowOff>31750</xdr:rowOff>
    </xdr:to>
    <xdr:cxnSp macro="">
      <xdr:nvCxnSpPr>
        <xdr:cNvPr id="190" name="直線コネクタ 189"/>
        <xdr:cNvCxnSpPr/>
      </xdr:nvCxnSpPr>
      <xdr:spPr>
        <a:xfrm flipV="1">
          <a:off x="3987800" y="93281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105410</xdr:rowOff>
    </xdr:from>
    <xdr:ext cx="762000" cy="259080"/>
    <xdr:sp macro="" textlink="">
      <xdr:nvSpPr>
        <xdr:cNvPr id="191" name="扶助費平均値テキスト"/>
        <xdr:cNvSpPr txBox="1"/>
      </xdr:nvSpPr>
      <xdr:spPr>
        <a:xfrm>
          <a:off x="4914900" y="9706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133350</xdr:rowOff>
    </xdr:from>
    <xdr:to xmlns:xdr="http://schemas.openxmlformats.org/drawingml/2006/spreadsheetDrawing">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165100</xdr:rowOff>
    </xdr:to>
    <xdr:cxnSp macro="">
      <xdr:nvCxnSpPr>
        <xdr:cNvPr id="193" name="直線コネクタ 192"/>
        <xdr:cNvCxnSpPr/>
      </xdr:nvCxnSpPr>
      <xdr:spPr>
        <a:xfrm flipV="1">
          <a:off x="3098800" y="94615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2790" cy="255270"/>
    <xdr:sp macro="" textlink="">
      <xdr:nvSpPr>
        <xdr:cNvPr id="195" name="テキスト ボックス 194"/>
        <xdr:cNvSpPr txBox="1"/>
      </xdr:nvSpPr>
      <xdr:spPr>
        <a:xfrm>
          <a:off x="3606800" y="98018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165100</xdr:rowOff>
    </xdr:from>
    <xdr:to xmlns:xdr="http://schemas.openxmlformats.org/drawingml/2006/spreadsheetDrawing">
      <xdr:col>15</xdr:col>
      <xdr:colOff>98425</xdr:colOff>
      <xdr:row>56</xdr:row>
      <xdr:rowOff>127000</xdr:rowOff>
    </xdr:to>
    <xdr:cxnSp macro="">
      <xdr:nvCxnSpPr>
        <xdr:cNvPr id="196" name="直線コネクタ 195"/>
        <xdr:cNvCxnSpPr/>
      </xdr:nvCxnSpPr>
      <xdr:spPr>
        <a:xfrm flipV="1">
          <a:off x="2209800" y="9594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38100</xdr:rowOff>
    </xdr:from>
    <xdr:to xmlns:xdr="http://schemas.openxmlformats.org/drawingml/2006/spreadsheetDrawing">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124460</xdr:rowOff>
    </xdr:from>
    <xdr:ext cx="762000" cy="259080"/>
    <xdr:sp macro="" textlink="">
      <xdr:nvSpPr>
        <xdr:cNvPr id="198" name="テキスト ボックス 197"/>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56</xdr:row>
      <xdr:rowOff>165100</xdr:rowOff>
    </xdr:to>
    <xdr:cxnSp macro="">
      <xdr:nvCxnSpPr>
        <xdr:cNvPr id="199" name="直線コネクタ 198"/>
        <xdr:cNvCxnSpPr/>
      </xdr:nvCxnSpPr>
      <xdr:spPr>
        <a:xfrm flipV="1">
          <a:off x="1320800" y="9728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19050</xdr:rowOff>
    </xdr:from>
    <xdr:to xmlns:xdr="http://schemas.openxmlformats.org/drawingml/2006/spreadsheetDrawing">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105410</xdr:rowOff>
    </xdr:from>
    <xdr:ext cx="758190" cy="259080"/>
    <xdr:sp macro="" textlink="">
      <xdr:nvSpPr>
        <xdr:cNvPr id="201" name="テキスト ボックス 200"/>
        <xdr:cNvSpPr txBox="1"/>
      </xdr:nvSpPr>
      <xdr:spPr>
        <a:xfrm>
          <a:off x="1828800" y="100495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114300</xdr:rowOff>
    </xdr:from>
    <xdr:to xmlns:xdr="http://schemas.openxmlformats.org/drawingml/2006/spreadsheetDrawing">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29210</xdr:rowOff>
    </xdr:from>
    <xdr:ext cx="758190" cy="255270"/>
    <xdr:sp macro="" textlink="">
      <xdr:nvSpPr>
        <xdr:cNvPr id="203" name="テキスト ボックス 202"/>
        <xdr:cNvSpPr txBox="1"/>
      </xdr:nvSpPr>
      <xdr:spPr>
        <a:xfrm>
          <a:off x="939800" y="99733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6" name="テキスト ボックス 205"/>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19050</xdr:rowOff>
    </xdr:from>
    <xdr:to xmlns:xdr="http://schemas.openxmlformats.org/drawingml/2006/spreadsheetDrawing">
      <xdr:col>24</xdr:col>
      <xdr:colOff>76200</xdr:colOff>
      <xdr:row>54</xdr:row>
      <xdr:rowOff>120650</xdr:rowOff>
    </xdr:to>
    <xdr:sp macro="" textlink="">
      <xdr:nvSpPr>
        <xdr:cNvPr id="209" name="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99060</xdr:rowOff>
    </xdr:from>
    <xdr:ext cx="762000" cy="255270"/>
    <xdr:sp macro="" textlink="">
      <xdr:nvSpPr>
        <xdr:cNvPr id="210" name="扶助費該当値テキスト"/>
        <xdr:cNvSpPr txBox="1"/>
      </xdr:nvSpPr>
      <xdr:spPr>
        <a:xfrm>
          <a:off x="4914900" y="9185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152400</xdr:rowOff>
    </xdr:from>
    <xdr:to xmlns:xdr="http://schemas.openxmlformats.org/drawingml/2006/spreadsheetDrawing">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92710</xdr:rowOff>
    </xdr:from>
    <xdr:ext cx="732790" cy="259080"/>
    <xdr:sp macro="" textlink="">
      <xdr:nvSpPr>
        <xdr:cNvPr id="212" name="テキスト ボックス 211"/>
        <xdr:cNvSpPr txBox="1"/>
      </xdr:nvSpPr>
      <xdr:spPr>
        <a:xfrm>
          <a:off x="3606800" y="91795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114300</xdr:rowOff>
    </xdr:from>
    <xdr:to xmlns:xdr="http://schemas.openxmlformats.org/drawingml/2006/spreadsheetDrawing">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54610</xdr:rowOff>
    </xdr:from>
    <xdr:ext cx="762000" cy="255270"/>
    <xdr:sp macro="" textlink="">
      <xdr:nvSpPr>
        <xdr:cNvPr id="214" name="テキスト ボックス 213"/>
        <xdr:cNvSpPr txBox="1"/>
      </xdr:nvSpPr>
      <xdr:spPr>
        <a:xfrm>
          <a:off x="2717800" y="9312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58190" cy="259080"/>
    <xdr:sp macro="" textlink="">
      <xdr:nvSpPr>
        <xdr:cNvPr id="216" name="テキスト ボックス 215"/>
        <xdr:cNvSpPr txBox="1"/>
      </xdr:nvSpPr>
      <xdr:spPr>
        <a:xfrm>
          <a:off x="1828800" y="9446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54610</xdr:rowOff>
    </xdr:from>
    <xdr:ext cx="758190" cy="255270"/>
    <xdr:sp macro="" textlink="">
      <xdr:nvSpPr>
        <xdr:cNvPr id="218" name="テキスト ボックス 217"/>
        <xdr:cNvSpPr txBox="1"/>
      </xdr:nvSpPr>
      <xdr:spPr>
        <a:xfrm>
          <a:off x="939800" y="9484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豪雪地帯である当市は、降雪状況によって維持補修費は大きく変動する。前年度に引き続き、令和４</a:t>
          </a:r>
          <a:r>
            <a:rPr kumimoji="1" lang="ja-JP" altLang="en-US" sz="1200">
              <a:solidFill>
                <a:sysClr val="windowText" lastClr="000000"/>
              </a:solidFill>
              <a:latin typeface="ＭＳ Ｐゴシック"/>
              <a:ea typeface="ＭＳ Ｐゴシック"/>
            </a:rPr>
            <a:t>年度も豪雪となり除排雪経費は引き続き10億円を超えた。</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簡易水道等の公営企業会計への繰出しについては年々増加傾向となっており、毎年事業計画の見直しを行うこととし、また、国民健康保険事業や介護保険事業については、健康増進事業を推進し負担の軽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0" name="テキスト ボックス 229"/>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2" name="テキスト ボックス 231"/>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4190" cy="255270"/>
    <xdr:sp macro="" textlink="">
      <xdr:nvSpPr>
        <xdr:cNvPr id="236" name="テキスト ボックス 235"/>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4190" cy="255270"/>
    <xdr:sp macro="" textlink="">
      <xdr:nvSpPr>
        <xdr:cNvPr id="242" name="テキスト ボックス 241"/>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6" name="テキスト ボックス 245"/>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37465</xdr:rowOff>
    </xdr:from>
    <xdr:to xmlns:xdr="http://schemas.openxmlformats.org/drawingml/2006/spreadsheetDrawing">
      <xdr:col>82</xdr:col>
      <xdr:colOff>107950</xdr:colOff>
      <xdr:row>61</xdr:row>
      <xdr:rowOff>91440</xdr:rowOff>
    </xdr:to>
    <xdr:cxnSp macro="">
      <xdr:nvCxnSpPr>
        <xdr:cNvPr id="248" name="直線コネクタ 247"/>
        <xdr:cNvCxnSpPr/>
      </xdr:nvCxnSpPr>
      <xdr:spPr>
        <a:xfrm flipV="1">
          <a:off x="16510000" y="912431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63500</xdr:rowOff>
    </xdr:from>
    <xdr:ext cx="762000" cy="255270"/>
    <xdr:sp macro="" textlink="">
      <xdr:nvSpPr>
        <xdr:cNvPr id="249" name="その他最小値テキスト"/>
        <xdr:cNvSpPr txBox="1"/>
      </xdr:nvSpPr>
      <xdr:spPr>
        <a:xfrm>
          <a:off x="16598900" y="10521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91440</xdr:rowOff>
    </xdr:from>
    <xdr:to xmlns:xdr="http://schemas.openxmlformats.org/drawingml/2006/spreadsheetDrawing">
      <xdr:col>82</xdr:col>
      <xdr:colOff>196850</xdr:colOff>
      <xdr:row>61</xdr:row>
      <xdr:rowOff>91440</xdr:rowOff>
    </xdr:to>
    <xdr:cxnSp macro="">
      <xdr:nvCxnSpPr>
        <xdr:cNvPr id="250" name="直線コネクタ 249"/>
        <xdr:cNvCxnSpPr/>
      </xdr:nvCxnSpPr>
      <xdr:spPr>
        <a:xfrm>
          <a:off x="16421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123825</xdr:rowOff>
    </xdr:from>
    <xdr:ext cx="762000" cy="255270"/>
    <xdr:sp macro="" textlink="">
      <xdr:nvSpPr>
        <xdr:cNvPr id="251" name="その他最大値テキスト"/>
        <xdr:cNvSpPr txBox="1"/>
      </xdr:nvSpPr>
      <xdr:spPr>
        <a:xfrm>
          <a:off x="16598900" y="8867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37465</xdr:rowOff>
    </xdr:from>
    <xdr:to xmlns:xdr="http://schemas.openxmlformats.org/drawingml/2006/spreadsheetDrawing">
      <xdr:col>82</xdr:col>
      <xdr:colOff>196850</xdr:colOff>
      <xdr:row>53</xdr:row>
      <xdr:rowOff>37465</xdr:rowOff>
    </xdr:to>
    <xdr:cxnSp macro="">
      <xdr:nvCxnSpPr>
        <xdr:cNvPr id="252" name="直線コネクタ 251"/>
        <xdr:cNvCxnSpPr/>
      </xdr:nvCxnSpPr>
      <xdr:spPr>
        <a:xfrm>
          <a:off x="16421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64135</xdr:rowOff>
    </xdr:from>
    <xdr:to xmlns:xdr="http://schemas.openxmlformats.org/drawingml/2006/spreadsheetDrawing">
      <xdr:col>82</xdr:col>
      <xdr:colOff>107950</xdr:colOff>
      <xdr:row>60</xdr:row>
      <xdr:rowOff>99695</xdr:rowOff>
    </xdr:to>
    <xdr:cxnSp macro="">
      <xdr:nvCxnSpPr>
        <xdr:cNvPr id="253" name="直線コネクタ 252"/>
        <xdr:cNvCxnSpPr/>
      </xdr:nvCxnSpPr>
      <xdr:spPr>
        <a:xfrm>
          <a:off x="15671800" y="101796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76200</xdr:rowOff>
    </xdr:from>
    <xdr:ext cx="762000" cy="255270"/>
    <xdr:sp macro="" textlink="">
      <xdr:nvSpPr>
        <xdr:cNvPr id="254" name="その他平均値テキスト"/>
        <xdr:cNvSpPr txBox="1"/>
      </xdr:nvSpPr>
      <xdr:spPr>
        <a:xfrm>
          <a:off x="16598900" y="95059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5" name="フローチャート: 判断 254"/>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64135</xdr:rowOff>
    </xdr:from>
    <xdr:to xmlns:xdr="http://schemas.openxmlformats.org/drawingml/2006/spreadsheetDrawing">
      <xdr:col>78</xdr:col>
      <xdr:colOff>69850</xdr:colOff>
      <xdr:row>60</xdr:row>
      <xdr:rowOff>45085</xdr:rowOff>
    </xdr:to>
    <xdr:cxnSp macro="">
      <xdr:nvCxnSpPr>
        <xdr:cNvPr id="256" name="直線コネクタ 255"/>
        <xdr:cNvCxnSpPr/>
      </xdr:nvCxnSpPr>
      <xdr:spPr>
        <a:xfrm flipV="1">
          <a:off x="14782800" y="1017968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6350</xdr:rowOff>
    </xdr:from>
    <xdr:to xmlns:xdr="http://schemas.openxmlformats.org/drawingml/2006/spreadsheetDrawing">
      <xdr:col>78</xdr:col>
      <xdr:colOff>120650</xdr:colOff>
      <xdr:row>56</xdr:row>
      <xdr:rowOff>107315</xdr:rowOff>
    </xdr:to>
    <xdr:sp macro="" textlink="">
      <xdr:nvSpPr>
        <xdr:cNvPr id="257" name="フローチャート: 判断 256"/>
        <xdr:cNvSpPr/>
      </xdr:nvSpPr>
      <xdr:spPr>
        <a:xfrm>
          <a:off x="15621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117475</xdr:rowOff>
    </xdr:from>
    <xdr:ext cx="736600" cy="259080"/>
    <xdr:sp macro="" textlink="">
      <xdr:nvSpPr>
        <xdr:cNvPr id="258" name="テキスト ボックス 257"/>
        <xdr:cNvSpPr txBox="1"/>
      </xdr:nvSpPr>
      <xdr:spPr>
        <a:xfrm>
          <a:off x="15290800" y="937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20955</xdr:rowOff>
    </xdr:from>
    <xdr:to xmlns:xdr="http://schemas.openxmlformats.org/drawingml/2006/spreadsheetDrawing">
      <xdr:col>73</xdr:col>
      <xdr:colOff>180975</xdr:colOff>
      <xdr:row>60</xdr:row>
      <xdr:rowOff>45085</xdr:rowOff>
    </xdr:to>
    <xdr:cxnSp macro="">
      <xdr:nvCxnSpPr>
        <xdr:cNvPr id="259" name="直線コネクタ 258"/>
        <xdr:cNvCxnSpPr/>
      </xdr:nvCxnSpPr>
      <xdr:spPr>
        <a:xfrm>
          <a:off x="13893800" y="101365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92710</xdr:rowOff>
    </xdr:from>
    <xdr:to xmlns:xdr="http://schemas.openxmlformats.org/drawingml/2006/spreadsheetDrawing">
      <xdr:col>74</xdr:col>
      <xdr:colOff>31750</xdr:colOff>
      <xdr:row>57</xdr:row>
      <xdr:rowOff>22860</xdr:rowOff>
    </xdr:to>
    <xdr:sp macro="" textlink="">
      <xdr:nvSpPr>
        <xdr:cNvPr id="260" name="フローチャート: 判断 259"/>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33020</xdr:rowOff>
    </xdr:from>
    <xdr:ext cx="762000" cy="259080"/>
    <xdr:sp macro="" textlink="">
      <xdr:nvSpPr>
        <xdr:cNvPr id="261" name="テキスト ボックス 260"/>
        <xdr:cNvSpPr txBox="1"/>
      </xdr:nvSpPr>
      <xdr:spPr>
        <a:xfrm>
          <a:off x="14401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20955</xdr:rowOff>
    </xdr:from>
    <xdr:to xmlns:xdr="http://schemas.openxmlformats.org/drawingml/2006/spreadsheetDrawing">
      <xdr:col>69</xdr:col>
      <xdr:colOff>92075</xdr:colOff>
      <xdr:row>59</xdr:row>
      <xdr:rowOff>140335</xdr:rowOff>
    </xdr:to>
    <xdr:cxnSp macro="">
      <xdr:nvCxnSpPr>
        <xdr:cNvPr id="262" name="直線コネクタ 261"/>
        <xdr:cNvCxnSpPr/>
      </xdr:nvCxnSpPr>
      <xdr:spPr>
        <a:xfrm flipV="1">
          <a:off x="13004800" y="101365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73660</xdr:rowOff>
    </xdr:from>
    <xdr:to xmlns:xdr="http://schemas.openxmlformats.org/drawingml/2006/spreadsheetDrawing">
      <xdr:col>69</xdr:col>
      <xdr:colOff>142875</xdr:colOff>
      <xdr:row>58</xdr:row>
      <xdr:rowOff>3810</xdr:rowOff>
    </xdr:to>
    <xdr:sp macro="" textlink="">
      <xdr:nvSpPr>
        <xdr:cNvPr id="263" name="フローチャート: 判断 262"/>
        <xdr:cNvSpPr/>
      </xdr:nvSpPr>
      <xdr:spPr>
        <a:xfrm>
          <a:off x="13843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xdr:rowOff>
    </xdr:from>
    <xdr:ext cx="758190" cy="259080"/>
    <xdr:sp macro="" textlink="">
      <xdr:nvSpPr>
        <xdr:cNvPr id="264" name="テキスト ボックス 263"/>
        <xdr:cNvSpPr txBox="1"/>
      </xdr:nvSpPr>
      <xdr:spPr>
        <a:xfrm>
          <a:off x="13512800" y="9615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65" name="フローチャート: 判断 264"/>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67945</xdr:rowOff>
    </xdr:from>
    <xdr:ext cx="762000" cy="258445"/>
    <xdr:sp macro="" textlink="">
      <xdr:nvSpPr>
        <xdr:cNvPr id="266" name="テキスト ボックス 265"/>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71" name="テキスト ボックス 270"/>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48895</xdr:rowOff>
    </xdr:from>
    <xdr:to xmlns:xdr="http://schemas.openxmlformats.org/drawingml/2006/spreadsheetDrawing">
      <xdr:col>82</xdr:col>
      <xdr:colOff>158750</xdr:colOff>
      <xdr:row>60</xdr:row>
      <xdr:rowOff>150495</xdr:rowOff>
    </xdr:to>
    <xdr:sp macro="" textlink="">
      <xdr:nvSpPr>
        <xdr:cNvPr id="272" name="楕円 271"/>
        <xdr:cNvSpPr/>
      </xdr:nvSpPr>
      <xdr:spPr>
        <a:xfrm>
          <a:off x="16459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20955</xdr:rowOff>
    </xdr:from>
    <xdr:ext cx="762000" cy="255270"/>
    <xdr:sp macro="" textlink="">
      <xdr:nvSpPr>
        <xdr:cNvPr id="273" name="その他該当値テキスト"/>
        <xdr:cNvSpPr txBox="1"/>
      </xdr:nvSpPr>
      <xdr:spPr>
        <a:xfrm>
          <a:off x="16598900" y="10307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13335</xdr:rowOff>
    </xdr:from>
    <xdr:to xmlns:xdr="http://schemas.openxmlformats.org/drawingml/2006/spreadsheetDrawing">
      <xdr:col>78</xdr:col>
      <xdr:colOff>120650</xdr:colOff>
      <xdr:row>59</xdr:row>
      <xdr:rowOff>114935</xdr:rowOff>
    </xdr:to>
    <xdr:sp macro="" textlink="">
      <xdr:nvSpPr>
        <xdr:cNvPr id="274" name="楕円 273"/>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99695</xdr:rowOff>
    </xdr:from>
    <xdr:ext cx="736600" cy="255270"/>
    <xdr:sp macro="" textlink="">
      <xdr:nvSpPr>
        <xdr:cNvPr id="275" name="テキスト ボックス 274"/>
        <xdr:cNvSpPr txBox="1"/>
      </xdr:nvSpPr>
      <xdr:spPr>
        <a:xfrm>
          <a:off x="15290800" y="102152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166370</xdr:rowOff>
    </xdr:from>
    <xdr:to xmlns:xdr="http://schemas.openxmlformats.org/drawingml/2006/spreadsheetDrawing">
      <xdr:col>74</xdr:col>
      <xdr:colOff>31750</xdr:colOff>
      <xdr:row>60</xdr:row>
      <xdr:rowOff>95885</xdr:rowOff>
    </xdr:to>
    <xdr:sp macro="" textlink="">
      <xdr:nvSpPr>
        <xdr:cNvPr id="276" name="楕円 275"/>
        <xdr:cNvSpPr/>
      </xdr:nvSpPr>
      <xdr:spPr>
        <a:xfrm>
          <a:off x="14732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80645</xdr:rowOff>
    </xdr:from>
    <xdr:ext cx="762000" cy="259080"/>
    <xdr:sp macro="" textlink="">
      <xdr:nvSpPr>
        <xdr:cNvPr id="277" name="テキスト ボックス 276"/>
        <xdr:cNvSpPr txBox="1"/>
      </xdr:nvSpPr>
      <xdr:spPr>
        <a:xfrm>
          <a:off x="1440180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141605</xdr:rowOff>
    </xdr:from>
    <xdr:to xmlns:xdr="http://schemas.openxmlformats.org/drawingml/2006/spreadsheetDrawing">
      <xdr:col>69</xdr:col>
      <xdr:colOff>142875</xdr:colOff>
      <xdr:row>59</xdr:row>
      <xdr:rowOff>71755</xdr:rowOff>
    </xdr:to>
    <xdr:sp macro="" textlink="">
      <xdr:nvSpPr>
        <xdr:cNvPr id="278" name="楕円 277"/>
        <xdr:cNvSpPr/>
      </xdr:nvSpPr>
      <xdr:spPr>
        <a:xfrm>
          <a:off x="13843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56515</xdr:rowOff>
    </xdr:from>
    <xdr:ext cx="758190" cy="258445"/>
    <xdr:sp macro="" textlink="">
      <xdr:nvSpPr>
        <xdr:cNvPr id="279" name="テキスト ボックス 278"/>
        <xdr:cNvSpPr txBox="1"/>
      </xdr:nvSpPr>
      <xdr:spPr>
        <a:xfrm>
          <a:off x="13512800" y="101720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89535</xdr:rowOff>
    </xdr:from>
    <xdr:to xmlns:xdr="http://schemas.openxmlformats.org/drawingml/2006/spreadsheetDrawing">
      <xdr:col>65</xdr:col>
      <xdr:colOff>53975</xdr:colOff>
      <xdr:row>60</xdr:row>
      <xdr:rowOff>19685</xdr:rowOff>
    </xdr:to>
    <xdr:sp macro="" textlink="">
      <xdr:nvSpPr>
        <xdr:cNvPr id="280" name="楕円 279"/>
        <xdr:cNvSpPr/>
      </xdr:nvSpPr>
      <xdr:spPr>
        <a:xfrm>
          <a:off x="12954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4445</xdr:rowOff>
    </xdr:from>
    <xdr:ext cx="762000" cy="259080"/>
    <xdr:sp macro="" textlink="">
      <xdr:nvSpPr>
        <xdr:cNvPr id="281" name="テキスト ボックス 280"/>
        <xdr:cNvSpPr txBox="1"/>
      </xdr:nvSpPr>
      <xdr:spPr>
        <a:xfrm>
          <a:off x="12623800" y="1029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尾花沢市大石田町環境衛生事業組合への一部事務組合負担金等の増により、前年度に比べ0.8ポイント増。要因については、物件費同様に</a:t>
          </a:r>
          <a:r>
            <a:rPr kumimoji="1" lang="ja-JP" altLang="en-US" sz="1300">
              <a:solidFill>
                <a:sysClr val="windowText" lastClr="000000"/>
              </a:solidFill>
              <a:latin typeface="ＭＳ Ｐゴシック"/>
              <a:ea typeface="ＭＳ Ｐゴシック"/>
            </a:rPr>
            <a:t>電気代値上げによる光熱費等の増による。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5" name="テキスト ボックス 294"/>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4190" cy="259080"/>
    <xdr:sp macro="" textlink="">
      <xdr:nvSpPr>
        <xdr:cNvPr id="297" name="テキスト ボックス 296"/>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4190" cy="259080"/>
    <xdr:sp macro="" textlink="">
      <xdr:nvSpPr>
        <xdr:cNvPr id="299" name="テキスト ボックス 298"/>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4190" cy="255270"/>
    <xdr:sp macro="" textlink="">
      <xdr:nvSpPr>
        <xdr:cNvPr id="301" name="テキスト ボックス 300"/>
        <xdr:cNvSpPr txBox="1"/>
      </xdr:nvSpPr>
      <xdr:spPr>
        <a:xfrm>
          <a:off x="11938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4190" cy="259080"/>
    <xdr:sp macro="" textlink="">
      <xdr:nvSpPr>
        <xdr:cNvPr id="303" name="テキスト ボックス 302"/>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4190" cy="259080"/>
    <xdr:sp macro="" textlink="">
      <xdr:nvSpPr>
        <xdr:cNvPr id="305" name="テキスト ボックス 304"/>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4190" cy="255270"/>
    <xdr:sp macro="" textlink="">
      <xdr:nvSpPr>
        <xdr:cNvPr id="307" name="テキスト ボックス 306"/>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54610</xdr:rowOff>
    </xdr:from>
    <xdr:to xmlns:xdr="http://schemas.openxmlformats.org/drawingml/2006/spreadsheetDrawing">
      <xdr:col>82</xdr:col>
      <xdr:colOff>107950</xdr:colOff>
      <xdr:row>40</xdr:row>
      <xdr:rowOff>104140</xdr:rowOff>
    </xdr:to>
    <xdr:cxnSp macro="">
      <xdr:nvCxnSpPr>
        <xdr:cNvPr id="309" name="直線コネクタ 308"/>
        <xdr:cNvCxnSpPr/>
      </xdr:nvCxnSpPr>
      <xdr:spPr>
        <a:xfrm flipV="1">
          <a:off x="16510000" y="571246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5270"/>
    <xdr:sp macro="" textlink="">
      <xdr:nvSpPr>
        <xdr:cNvPr id="310" name="補助費等最小値テキスト"/>
        <xdr:cNvSpPr txBox="1"/>
      </xdr:nvSpPr>
      <xdr:spPr>
        <a:xfrm>
          <a:off x="16598900" y="6934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11" name="直線コネクタ 310"/>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140970</xdr:rowOff>
    </xdr:from>
    <xdr:ext cx="762000" cy="259080"/>
    <xdr:sp macro="" textlink="">
      <xdr:nvSpPr>
        <xdr:cNvPr id="312" name="補助費等最大値テキスト"/>
        <xdr:cNvSpPr txBox="1"/>
      </xdr:nvSpPr>
      <xdr:spPr>
        <a:xfrm>
          <a:off x="16598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54610</xdr:rowOff>
    </xdr:from>
    <xdr:to xmlns:xdr="http://schemas.openxmlformats.org/drawingml/2006/spreadsheetDrawing">
      <xdr:col>82</xdr:col>
      <xdr:colOff>196850</xdr:colOff>
      <xdr:row>33</xdr:row>
      <xdr:rowOff>54610</xdr:rowOff>
    </xdr:to>
    <xdr:cxnSp macro="">
      <xdr:nvCxnSpPr>
        <xdr:cNvPr id="313" name="直線コネクタ 312"/>
        <xdr:cNvCxnSpPr/>
      </xdr:nvCxnSpPr>
      <xdr:spPr>
        <a:xfrm>
          <a:off x="16421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107950</xdr:rowOff>
    </xdr:to>
    <xdr:cxnSp macro="">
      <xdr:nvCxnSpPr>
        <xdr:cNvPr id="314" name="直線コネクタ 313"/>
        <xdr:cNvCxnSpPr/>
      </xdr:nvCxnSpPr>
      <xdr:spPr>
        <a:xfrm>
          <a:off x="15671800" y="60477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78740</xdr:rowOff>
    </xdr:from>
    <xdr:ext cx="762000" cy="259080"/>
    <xdr:sp macro="" textlink="">
      <xdr:nvSpPr>
        <xdr:cNvPr id="315" name="補助費等平均値テキスト"/>
        <xdr:cNvSpPr txBox="1"/>
      </xdr:nvSpPr>
      <xdr:spPr>
        <a:xfrm>
          <a:off x="16598900" y="6250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106680</xdr:rowOff>
    </xdr:from>
    <xdr:to xmlns:xdr="http://schemas.openxmlformats.org/drawingml/2006/spreadsheetDrawing">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115570</xdr:rowOff>
    </xdr:to>
    <xdr:cxnSp macro="">
      <xdr:nvCxnSpPr>
        <xdr:cNvPr id="317" name="直線コネクタ 316"/>
        <xdr:cNvCxnSpPr/>
      </xdr:nvCxnSpPr>
      <xdr:spPr>
        <a:xfrm flipV="1">
          <a:off x="14782800" y="6047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68580</xdr:rowOff>
    </xdr:from>
    <xdr:to xmlns:xdr="http://schemas.openxmlformats.org/drawingml/2006/spreadsheetDrawing">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154940</xdr:rowOff>
    </xdr:from>
    <xdr:ext cx="736600" cy="255270"/>
    <xdr:sp macro="" textlink="">
      <xdr:nvSpPr>
        <xdr:cNvPr id="319" name="テキスト ボックス 318"/>
        <xdr:cNvSpPr txBox="1"/>
      </xdr:nvSpPr>
      <xdr:spPr>
        <a:xfrm>
          <a:off x="15290800" y="63271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127000</xdr:rowOff>
    </xdr:from>
    <xdr:to xmlns:xdr="http://schemas.openxmlformats.org/drawingml/2006/spreadsheetDrawing">
      <xdr:col>73</xdr:col>
      <xdr:colOff>180975</xdr:colOff>
      <xdr:row>35</xdr:row>
      <xdr:rowOff>115570</xdr:rowOff>
    </xdr:to>
    <xdr:cxnSp macro="">
      <xdr:nvCxnSpPr>
        <xdr:cNvPr id="320" name="直線コネクタ 319"/>
        <xdr:cNvCxnSpPr/>
      </xdr:nvCxnSpPr>
      <xdr:spPr>
        <a:xfrm>
          <a:off x="13893800" y="59563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114300</xdr:rowOff>
    </xdr:from>
    <xdr:to xmlns:xdr="http://schemas.openxmlformats.org/drawingml/2006/spreadsheetDrawing">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29210</xdr:rowOff>
    </xdr:from>
    <xdr:ext cx="762000" cy="255270"/>
    <xdr:sp macro="" textlink="">
      <xdr:nvSpPr>
        <xdr:cNvPr id="322" name="テキスト ボックス 321"/>
        <xdr:cNvSpPr txBox="1"/>
      </xdr:nvSpPr>
      <xdr:spPr>
        <a:xfrm>
          <a:off x="14401800" y="6372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50800</xdr:rowOff>
    </xdr:from>
    <xdr:to xmlns:xdr="http://schemas.openxmlformats.org/drawingml/2006/spreadsheetDrawing">
      <xdr:col>69</xdr:col>
      <xdr:colOff>92075</xdr:colOff>
      <xdr:row>34</xdr:row>
      <xdr:rowOff>127000</xdr:rowOff>
    </xdr:to>
    <xdr:cxnSp macro="">
      <xdr:nvCxnSpPr>
        <xdr:cNvPr id="323" name="直線コネクタ 322"/>
        <xdr:cNvCxnSpPr/>
      </xdr:nvCxnSpPr>
      <xdr:spPr>
        <a:xfrm>
          <a:off x="13004800" y="5880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15240</xdr:rowOff>
    </xdr:from>
    <xdr:to xmlns:xdr="http://schemas.openxmlformats.org/drawingml/2006/spreadsheetDrawing">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101600</xdr:rowOff>
    </xdr:from>
    <xdr:ext cx="758190" cy="259080"/>
    <xdr:sp macro="" textlink="">
      <xdr:nvSpPr>
        <xdr:cNvPr id="325" name="テキスト ボックス 324"/>
        <xdr:cNvSpPr txBox="1"/>
      </xdr:nvSpPr>
      <xdr:spPr>
        <a:xfrm>
          <a:off x="13512800" y="6273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22860</xdr:rowOff>
    </xdr:from>
    <xdr:to xmlns:xdr="http://schemas.openxmlformats.org/drawingml/2006/spreadsheetDrawing">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109220</xdr:rowOff>
    </xdr:from>
    <xdr:ext cx="762000" cy="255270"/>
    <xdr:sp macro="" textlink="">
      <xdr:nvSpPr>
        <xdr:cNvPr id="327" name="テキスト ボックス 326"/>
        <xdr:cNvSpPr txBox="1"/>
      </xdr:nvSpPr>
      <xdr:spPr>
        <a:xfrm>
          <a:off x="12623800" y="62814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32" name="テキスト ボックス 331"/>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57150</xdr:rowOff>
    </xdr:from>
    <xdr:to xmlns:xdr="http://schemas.openxmlformats.org/drawingml/2006/spreadsheetDrawing">
      <xdr:col>82</xdr:col>
      <xdr:colOff>158750</xdr:colOff>
      <xdr:row>35</xdr:row>
      <xdr:rowOff>158750</xdr:rowOff>
    </xdr:to>
    <xdr:sp macro="" textlink="">
      <xdr:nvSpPr>
        <xdr:cNvPr id="333" name="楕円 332"/>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73660</xdr:rowOff>
    </xdr:from>
    <xdr:ext cx="762000" cy="259080"/>
    <xdr:sp macro="" textlink="">
      <xdr:nvSpPr>
        <xdr:cNvPr id="334" name="補助費等該当値テキスト"/>
        <xdr:cNvSpPr txBox="1"/>
      </xdr:nvSpPr>
      <xdr:spPr>
        <a:xfrm>
          <a:off x="16598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5" name="楕円 33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36" name="テキスト ボックス 335"/>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64770</xdr:rowOff>
    </xdr:from>
    <xdr:to xmlns:xdr="http://schemas.openxmlformats.org/drawingml/2006/spreadsheetDrawing">
      <xdr:col>74</xdr:col>
      <xdr:colOff>31750</xdr:colOff>
      <xdr:row>35</xdr:row>
      <xdr:rowOff>166370</xdr:rowOff>
    </xdr:to>
    <xdr:sp macro="" textlink="">
      <xdr:nvSpPr>
        <xdr:cNvPr id="337" name="楕円 336"/>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5080</xdr:rowOff>
    </xdr:from>
    <xdr:ext cx="762000" cy="259080"/>
    <xdr:sp macro="" textlink="">
      <xdr:nvSpPr>
        <xdr:cNvPr id="338" name="テキスト ボックス 337"/>
        <xdr:cNvSpPr txBox="1"/>
      </xdr:nvSpPr>
      <xdr:spPr>
        <a:xfrm>
          <a:off x="14401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76200</xdr:rowOff>
    </xdr:from>
    <xdr:to xmlns:xdr="http://schemas.openxmlformats.org/drawingml/2006/spreadsheetDrawing">
      <xdr:col>69</xdr:col>
      <xdr:colOff>142875</xdr:colOff>
      <xdr:row>35</xdr:row>
      <xdr:rowOff>6350</xdr:rowOff>
    </xdr:to>
    <xdr:sp macro="" textlink="">
      <xdr:nvSpPr>
        <xdr:cNvPr id="339" name="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16510</xdr:rowOff>
    </xdr:from>
    <xdr:ext cx="758190" cy="259080"/>
    <xdr:sp macro="" textlink="">
      <xdr:nvSpPr>
        <xdr:cNvPr id="340" name="テキスト ボックス 339"/>
        <xdr:cNvSpPr txBox="1"/>
      </xdr:nvSpPr>
      <xdr:spPr>
        <a:xfrm>
          <a:off x="13512800" y="5674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0</xdr:rowOff>
    </xdr:from>
    <xdr:to xmlns:xdr="http://schemas.openxmlformats.org/drawingml/2006/spreadsheetDrawing">
      <xdr:col>65</xdr:col>
      <xdr:colOff>53975</xdr:colOff>
      <xdr:row>34</xdr:row>
      <xdr:rowOff>101600</xdr:rowOff>
    </xdr:to>
    <xdr:sp macro="" textlink="">
      <xdr:nvSpPr>
        <xdr:cNvPr id="341" name="楕円 34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111760</xdr:rowOff>
    </xdr:from>
    <xdr:ext cx="762000" cy="255270"/>
    <xdr:sp macro="" textlink="">
      <xdr:nvSpPr>
        <xdr:cNvPr id="342" name="テキスト ボックス 341"/>
        <xdr:cNvSpPr txBox="1"/>
      </xdr:nvSpPr>
      <xdr:spPr>
        <a:xfrm>
          <a:off x="12623800" y="5598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庁舎建設の元金償還開始により、前年度より133,442千円ほど決算額が増加したことで、経常収支比率の割合は2.3ポイント増となった。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a:t>
          </a:r>
          <a:r>
            <a:rPr kumimoji="1" lang="ja-JP" altLang="en-US" sz="1300">
              <a:solidFill>
                <a:sysClr val="windowText" lastClr="000000"/>
              </a:solidFill>
              <a:latin typeface="ＭＳ Ｐゴシック"/>
              <a:ea typeface="ＭＳ Ｐゴシック"/>
            </a:rPr>
            <a:t>統合小学校建設や一部事務組合などで大型事業があることから、</a:t>
          </a:r>
          <a:r>
            <a:rPr kumimoji="1" lang="ja-JP" altLang="en-US" sz="1300">
              <a:solidFill>
                <a:sysClr val="windowText" lastClr="000000"/>
              </a:solidFill>
              <a:latin typeface="ＭＳ Ｐゴシック"/>
              <a:ea typeface="ＭＳ Ｐゴシック"/>
            </a:rPr>
            <a:t>投資的事業を厳選し、</a:t>
          </a:r>
          <a:r>
            <a:rPr kumimoji="1" lang="ja-JP" altLang="en-US" sz="1300">
              <a:solidFill>
                <a:sysClr val="windowText" lastClr="000000"/>
              </a:solidFill>
              <a:latin typeface="ＭＳ Ｐゴシック"/>
              <a:ea typeface="ＭＳ Ｐゴシック"/>
            </a:rPr>
            <a:t>交付税算入率が高い地方債の活用により将来負担の軽減に努めていく。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56" name="テキスト ボックス 355"/>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190" cy="255270"/>
    <xdr:sp macro="" textlink="">
      <xdr:nvSpPr>
        <xdr:cNvPr id="358" name="テキスト ボックス 357"/>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190" cy="255270"/>
    <xdr:sp macro="" textlink="">
      <xdr:nvSpPr>
        <xdr:cNvPr id="360" name="テキスト ボックス 359"/>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190" cy="255270"/>
    <xdr:sp macro="" textlink="">
      <xdr:nvSpPr>
        <xdr:cNvPr id="362" name="テキスト ボックス 361"/>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190" cy="255270"/>
    <xdr:sp macro="" textlink="">
      <xdr:nvSpPr>
        <xdr:cNvPr id="364" name="テキスト ボックス 363"/>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190" cy="255270"/>
    <xdr:sp macro="" textlink="">
      <xdr:nvSpPr>
        <xdr:cNvPr id="366" name="テキスト ボックス 365"/>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168275</xdr:rowOff>
    </xdr:from>
    <xdr:to xmlns:xdr="http://schemas.openxmlformats.org/drawingml/2006/spreadsheetDrawing">
      <xdr:col>24</xdr:col>
      <xdr:colOff>25400</xdr:colOff>
      <xdr:row>81</xdr:row>
      <xdr:rowOff>97790</xdr:rowOff>
    </xdr:to>
    <xdr:cxnSp macro="">
      <xdr:nvCxnSpPr>
        <xdr:cNvPr id="368" name="直線コネクタ 367"/>
        <xdr:cNvCxnSpPr/>
      </xdr:nvCxnSpPr>
      <xdr:spPr>
        <a:xfrm flipV="1">
          <a:off x="4826000" y="1251267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69215</xdr:rowOff>
    </xdr:from>
    <xdr:ext cx="762000" cy="259080"/>
    <xdr:sp macro="" textlink="">
      <xdr:nvSpPr>
        <xdr:cNvPr id="369" name="公債費最小値テキスト"/>
        <xdr:cNvSpPr txBox="1"/>
      </xdr:nvSpPr>
      <xdr:spPr>
        <a:xfrm>
          <a:off x="4914900" y="1395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97790</xdr:rowOff>
    </xdr:from>
    <xdr:to xmlns:xdr="http://schemas.openxmlformats.org/drawingml/2006/spreadsheetDrawing">
      <xdr:col>24</xdr:col>
      <xdr:colOff>114300</xdr:colOff>
      <xdr:row>81</xdr:row>
      <xdr:rowOff>97790</xdr:rowOff>
    </xdr:to>
    <xdr:cxnSp macro="">
      <xdr:nvCxnSpPr>
        <xdr:cNvPr id="370" name="直線コネクタ 369"/>
        <xdr:cNvCxnSpPr/>
      </xdr:nvCxnSpPr>
      <xdr:spPr>
        <a:xfrm>
          <a:off x="4737100" y="1398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83185</xdr:rowOff>
    </xdr:from>
    <xdr:ext cx="762000" cy="259080"/>
    <xdr:sp macro="" textlink="">
      <xdr:nvSpPr>
        <xdr:cNvPr id="371" name="公債費最大値テキスト"/>
        <xdr:cNvSpPr txBox="1"/>
      </xdr:nvSpPr>
      <xdr:spPr>
        <a:xfrm>
          <a:off x="4914900" y="1225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168275</xdr:rowOff>
    </xdr:from>
    <xdr:to xmlns:xdr="http://schemas.openxmlformats.org/drawingml/2006/spreadsheetDrawing">
      <xdr:col>24</xdr:col>
      <xdr:colOff>114300</xdr:colOff>
      <xdr:row>72</xdr:row>
      <xdr:rowOff>168275</xdr:rowOff>
    </xdr:to>
    <xdr:cxnSp macro="">
      <xdr:nvCxnSpPr>
        <xdr:cNvPr id="372" name="直線コネクタ 371"/>
        <xdr:cNvCxnSpPr/>
      </xdr:nvCxnSpPr>
      <xdr:spPr>
        <a:xfrm>
          <a:off x="4737100" y="1251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158750</xdr:rowOff>
    </xdr:from>
    <xdr:to xmlns:xdr="http://schemas.openxmlformats.org/drawingml/2006/spreadsheetDrawing">
      <xdr:col>24</xdr:col>
      <xdr:colOff>25400</xdr:colOff>
      <xdr:row>78</xdr:row>
      <xdr:rowOff>26670</xdr:rowOff>
    </xdr:to>
    <xdr:cxnSp macro="">
      <xdr:nvCxnSpPr>
        <xdr:cNvPr id="373" name="直線コネクタ 372"/>
        <xdr:cNvCxnSpPr/>
      </xdr:nvCxnSpPr>
      <xdr:spPr>
        <a:xfrm>
          <a:off x="3987800" y="1318895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145415</xdr:rowOff>
    </xdr:from>
    <xdr:ext cx="762000" cy="255270"/>
    <xdr:sp macro="" textlink="">
      <xdr:nvSpPr>
        <xdr:cNvPr id="374" name="公債費平均値テキスト"/>
        <xdr:cNvSpPr txBox="1"/>
      </xdr:nvSpPr>
      <xdr:spPr>
        <a:xfrm>
          <a:off x="4914900" y="1317561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128905</xdr:rowOff>
    </xdr:from>
    <xdr:to xmlns:xdr="http://schemas.openxmlformats.org/drawingml/2006/spreadsheetDrawing">
      <xdr:col>24</xdr:col>
      <xdr:colOff>76200</xdr:colOff>
      <xdr:row>78</xdr:row>
      <xdr:rowOff>59055</xdr:rowOff>
    </xdr:to>
    <xdr:sp macro="" textlink="">
      <xdr:nvSpPr>
        <xdr:cNvPr id="375" name="フローチャート: 判断 374"/>
        <xdr:cNvSpPr/>
      </xdr:nvSpPr>
      <xdr:spPr>
        <a:xfrm>
          <a:off x="47752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158750</xdr:rowOff>
    </xdr:from>
    <xdr:to xmlns:xdr="http://schemas.openxmlformats.org/drawingml/2006/spreadsheetDrawing">
      <xdr:col>19</xdr:col>
      <xdr:colOff>187325</xdr:colOff>
      <xdr:row>77</xdr:row>
      <xdr:rowOff>33020</xdr:rowOff>
    </xdr:to>
    <xdr:cxnSp macro="">
      <xdr:nvCxnSpPr>
        <xdr:cNvPr id="376" name="直線コネクタ 375"/>
        <xdr:cNvCxnSpPr/>
      </xdr:nvCxnSpPr>
      <xdr:spPr>
        <a:xfrm flipV="1">
          <a:off x="3098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2790" cy="259080"/>
    <xdr:sp macro="" textlink="">
      <xdr:nvSpPr>
        <xdr:cNvPr id="378" name="テキスト ボックス 377"/>
        <xdr:cNvSpPr txBox="1"/>
      </xdr:nvSpPr>
      <xdr:spPr>
        <a:xfrm>
          <a:off x="3606800" y="133527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158750</xdr:rowOff>
    </xdr:from>
    <xdr:to xmlns:xdr="http://schemas.openxmlformats.org/drawingml/2006/spreadsheetDrawing">
      <xdr:col>15</xdr:col>
      <xdr:colOff>98425</xdr:colOff>
      <xdr:row>77</xdr:row>
      <xdr:rowOff>33020</xdr:rowOff>
    </xdr:to>
    <xdr:cxnSp macro="">
      <xdr:nvCxnSpPr>
        <xdr:cNvPr id="379" name="直線コネクタ 378"/>
        <xdr:cNvCxnSpPr/>
      </xdr:nvCxnSpPr>
      <xdr:spPr>
        <a:xfrm>
          <a:off x="2209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119380</xdr:rowOff>
    </xdr:from>
    <xdr:to xmlns:xdr="http://schemas.openxmlformats.org/drawingml/2006/spreadsheetDrawing">
      <xdr:col>15</xdr:col>
      <xdr:colOff>149225</xdr:colOff>
      <xdr:row>78</xdr:row>
      <xdr:rowOff>49530</xdr:rowOff>
    </xdr:to>
    <xdr:sp macro="" textlink="">
      <xdr:nvSpPr>
        <xdr:cNvPr id="380" name="フローチャート: 判断 379"/>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34290</xdr:rowOff>
    </xdr:from>
    <xdr:ext cx="762000" cy="259080"/>
    <xdr:sp macro="" textlink="">
      <xdr:nvSpPr>
        <xdr:cNvPr id="381" name="テキスト ボックス 380"/>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158750</xdr:rowOff>
    </xdr:from>
    <xdr:to xmlns:xdr="http://schemas.openxmlformats.org/drawingml/2006/spreadsheetDrawing">
      <xdr:col>11</xdr:col>
      <xdr:colOff>9525</xdr:colOff>
      <xdr:row>77</xdr:row>
      <xdr:rowOff>124460</xdr:rowOff>
    </xdr:to>
    <xdr:cxnSp macro="">
      <xdr:nvCxnSpPr>
        <xdr:cNvPr id="382" name="直線コネクタ 381"/>
        <xdr:cNvCxnSpPr/>
      </xdr:nvCxnSpPr>
      <xdr:spPr>
        <a:xfrm flipV="1">
          <a:off x="1320800" y="131889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137795</xdr:rowOff>
    </xdr:from>
    <xdr:to xmlns:xdr="http://schemas.openxmlformats.org/drawingml/2006/spreadsheetDrawing">
      <xdr:col>11</xdr:col>
      <xdr:colOff>60325</xdr:colOff>
      <xdr:row>78</xdr:row>
      <xdr:rowOff>67945</xdr:rowOff>
    </xdr:to>
    <xdr:sp macro="" textlink="">
      <xdr:nvSpPr>
        <xdr:cNvPr id="383" name="フローチャート: 判断 382"/>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52705</xdr:rowOff>
    </xdr:from>
    <xdr:ext cx="758190" cy="255270"/>
    <xdr:sp macro="" textlink="">
      <xdr:nvSpPr>
        <xdr:cNvPr id="384" name="テキスト ボックス 383"/>
        <xdr:cNvSpPr txBox="1"/>
      </xdr:nvSpPr>
      <xdr:spPr>
        <a:xfrm>
          <a:off x="1828800" y="134258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128905</xdr:rowOff>
    </xdr:from>
    <xdr:to xmlns:xdr="http://schemas.openxmlformats.org/drawingml/2006/spreadsheetDrawing">
      <xdr:col>6</xdr:col>
      <xdr:colOff>171450</xdr:colOff>
      <xdr:row>78</xdr:row>
      <xdr:rowOff>59055</xdr:rowOff>
    </xdr:to>
    <xdr:sp macro="" textlink="">
      <xdr:nvSpPr>
        <xdr:cNvPr id="385" name="フローチャート: 判断 384"/>
        <xdr:cNvSpPr/>
      </xdr:nvSpPr>
      <xdr:spPr>
        <a:xfrm>
          <a:off x="1270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43815</xdr:rowOff>
    </xdr:from>
    <xdr:ext cx="758190" cy="255270"/>
    <xdr:sp macro="" textlink="">
      <xdr:nvSpPr>
        <xdr:cNvPr id="386" name="テキスト ボックス 385"/>
        <xdr:cNvSpPr txBox="1"/>
      </xdr:nvSpPr>
      <xdr:spPr>
        <a:xfrm>
          <a:off x="939800" y="134169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9" name="テキスト ボックス 388"/>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147320</xdr:rowOff>
    </xdr:from>
    <xdr:to xmlns:xdr="http://schemas.openxmlformats.org/drawingml/2006/spreadsheetDrawing">
      <xdr:col>24</xdr:col>
      <xdr:colOff>76200</xdr:colOff>
      <xdr:row>78</xdr:row>
      <xdr:rowOff>77470</xdr:rowOff>
    </xdr:to>
    <xdr:sp macro="" textlink="">
      <xdr:nvSpPr>
        <xdr:cNvPr id="392" name="楕円 391"/>
        <xdr:cNvSpPr/>
      </xdr:nvSpPr>
      <xdr:spPr>
        <a:xfrm>
          <a:off x="47752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119380</xdr:rowOff>
    </xdr:from>
    <xdr:ext cx="762000" cy="259080"/>
    <xdr:sp macro="" textlink="">
      <xdr:nvSpPr>
        <xdr:cNvPr id="393" name="公債費該当値テキスト"/>
        <xdr:cNvSpPr txBox="1"/>
      </xdr:nvSpPr>
      <xdr:spPr>
        <a:xfrm>
          <a:off x="49149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107950</xdr:rowOff>
    </xdr:from>
    <xdr:to xmlns:xdr="http://schemas.openxmlformats.org/drawingml/2006/spreadsheetDrawing">
      <xdr:col>20</xdr:col>
      <xdr:colOff>38100</xdr:colOff>
      <xdr:row>77</xdr:row>
      <xdr:rowOff>38100</xdr:rowOff>
    </xdr:to>
    <xdr:sp macro="" textlink="">
      <xdr:nvSpPr>
        <xdr:cNvPr id="394" name="楕円 393"/>
        <xdr:cNvSpPr/>
      </xdr:nvSpPr>
      <xdr:spPr>
        <a:xfrm>
          <a:off x="3937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48260</xdr:rowOff>
    </xdr:from>
    <xdr:ext cx="732790" cy="259080"/>
    <xdr:sp macro="" textlink="">
      <xdr:nvSpPr>
        <xdr:cNvPr id="395" name="テキスト ボックス 394"/>
        <xdr:cNvSpPr txBox="1"/>
      </xdr:nvSpPr>
      <xdr:spPr>
        <a:xfrm>
          <a:off x="3606800" y="129070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153670</xdr:rowOff>
    </xdr:from>
    <xdr:to xmlns:xdr="http://schemas.openxmlformats.org/drawingml/2006/spreadsheetDrawing">
      <xdr:col>15</xdr:col>
      <xdr:colOff>149225</xdr:colOff>
      <xdr:row>77</xdr:row>
      <xdr:rowOff>83820</xdr:rowOff>
    </xdr:to>
    <xdr:sp macro="" textlink="">
      <xdr:nvSpPr>
        <xdr:cNvPr id="396" name="楕円 395"/>
        <xdr:cNvSpPr/>
      </xdr:nvSpPr>
      <xdr:spPr>
        <a:xfrm>
          <a:off x="3048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93980</xdr:rowOff>
    </xdr:from>
    <xdr:ext cx="762000" cy="259080"/>
    <xdr:sp macro="" textlink="">
      <xdr:nvSpPr>
        <xdr:cNvPr id="397" name="テキスト ボックス 396"/>
        <xdr:cNvSpPr txBox="1"/>
      </xdr:nvSpPr>
      <xdr:spPr>
        <a:xfrm>
          <a:off x="2717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107950</xdr:rowOff>
    </xdr:from>
    <xdr:to xmlns:xdr="http://schemas.openxmlformats.org/drawingml/2006/spreadsheetDrawing">
      <xdr:col>11</xdr:col>
      <xdr:colOff>60325</xdr:colOff>
      <xdr:row>77</xdr:row>
      <xdr:rowOff>38100</xdr:rowOff>
    </xdr:to>
    <xdr:sp macro="" textlink="">
      <xdr:nvSpPr>
        <xdr:cNvPr id="398" name="楕円 397"/>
        <xdr:cNvSpPr/>
      </xdr:nvSpPr>
      <xdr:spPr>
        <a:xfrm>
          <a:off x="2159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48260</xdr:rowOff>
    </xdr:from>
    <xdr:ext cx="758190" cy="259080"/>
    <xdr:sp macro="" textlink="">
      <xdr:nvSpPr>
        <xdr:cNvPr id="399" name="テキスト ボックス 398"/>
        <xdr:cNvSpPr txBox="1"/>
      </xdr:nvSpPr>
      <xdr:spPr>
        <a:xfrm>
          <a:off x="1828800" y="12907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73660</xdr:rowOff>
    </xdr:from>
    <xdr:to xmlns:xdr="http://schemas.openxmlformats.org/drawingml/2006/spreadsheetDrawing">
      <xdr:col>6</xdr:col>
      <xdr:colOff>171450</xdr:colOff>
      <xdr:row>78</xdr:row>
      <xdr:rowOff>3810</xdr:rowOff>
    </xdr:to>
    <xdr:sp macro="" textlink="">
      <xdr:nvSpPr>
        <xdr:cNvPr id="400" name="楕円 399"/>
        <xdr:cNvSpPr/>
      </xdr:nvSpPr>
      <xdr:spPr>
        <a:xfrm>
          <a:off x="1270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13970</xdr:rowOff>
    </xdr:from>
    <xdr:ext cx="758190" cy="259080"/>
    <xdr:sp macro="" textlink="">
      <xdr:nvSpPr>
        <xdr:cNvPr id="401" name="テキスト ボックス 400"/>
        <xdr:cNvSpPr txBox="1"/>
      </xdr:nvSpPr>
      <xdr:spPr>
        <a:xfrm>
          <a:off x="939800" y="13044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公債費以外については、類似団体の平均を下回っていたが、令和４年度も前年度に引き続き、豪雪の影響による維持補修費が大きくなったことにより、類似団体より1.8ポイント上回る74.0％となった。</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定員適正化計画に沿った人員の抑制、毎年事業計画の見直しによる公営企業会計への繰出し抑制、健康増進事業の推進による国民健康保険・介護保険事業に対する繰出し抑制に努める。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3" name="テキスト ボックス 412"/>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5" name="テキスト ボックス 414"/>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6"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17" name="テキスト ボックス 416"/>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8"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19" name="テキスト ボックス 418"/>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5270"/>
    <xdr:sp macro="" textlink="">
      <xdr:nvSpPr>
        <xdr:cNvPr id="421" name="テキスト ボックス 420"/>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2"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23" name="テキスト ボックス 422"/>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4"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25" name="テキスト ボックス 424"/>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7" name="テキスト ボックス 426"/>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107950</xdr:rowOff>
    </xdr:from>
    <xdr:to xmlns:xdr="http://schemas.openxmlformats.org/drawingml/2006/spreadsheetDrawing">
      <xdr:col>82</xdr:col>
      <xdr:colOff>107950</xdr:colOff>
      <xdr:row>81</xdr:row>
      <xdr:rowOff>16510</xdr:rowOff>
    </xdr:to>
    <xdr:cxnSp macro="">
      <xdr:nvCxnSpPr>
        <xdr:cNvPr id="429" name="直線コネクタ 428"/>
        <xdr:cNvCxnSpPr/>
      </xdr:nvCxnSpPr>
      <xdr:spPr>
        <a:xfrm flipV="1">
          <a:off x="16510000" y="126238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160020</xdr:rowOff>
    </xdr:from>
    <xdr:ext cx="762000" cy="259080"/>
    <xdr:sp macro="" textlink="">
      <xdr:nvSpPr>
        <xdr:cNvPr id="430" name="公債費以外最小値テキスト"/>
        <xdr:cNvSpPr txBox="1"/>
      </xdr:nvSpPr>
      <xdr:spPr>
        <a:xfrm>
          <a:off x="16598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16510</xdr:rowOff>
    </xdr:from>
    <xdr:to xmlns:xdr="http://schemas.openxmlformats.org/drawingml/2006/spreadsheetDrawing">
      <xdr:col>82</xdr:col>
      <xdr:colOff>196850</xdr:colOff>
      <xdr:row>81</xdr:row>
      <xdr:rowOff>16510</xdr:rowOff>
    </xdr:to>
    <xdr:cxnSp macro="">
      <xdr:nvCxnSpPr>
        <xdr:cNvPr id="431" name="直線コネクタ 430"/>
        <xdr:cNvCxnSpPr/>
      </xdr:nvCxnSpPr>
      <xdr:spPr>
        <a:xfrm>
          <a:off x="16421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22860</xdr:rowOff>
    </xdr:from>
    <xdr:ext cx="762000" cy="259080"/>
    <xdr:sp macro="" textlink="">
      <xdr:nvSpPr>
        <xdr:cNvPr id="432" name="公債費以外最大値テキスト"/>
        <xdr:cNvSpPr txBox="1"/>
      </xdr:nvSpPr>
      <xdr:spPr>
        <a:xfrm>
          <a:off x="1659890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107950</xdr:rowOff>
    </xdr:from>
    <xdr:to xmlns:xdr="http://schemas.openxmlformats.org/drawingml/2006/spreadsheetDrawing">
      <xdr:col>82</xdr:col>
      <xdr:colOff>196850</xdr:colOff>
      <xdr:row>73</xdr:row>
      <xdr:rowOff>107950</xdr:rowOff>
    </xdr:to>
    <xdr:cxnSp macro="">
      <xdr:nvCxnSpPr>
        <xdr:cNvPr id="433" name="直線コネクタ 432"/>
        <xdr:cNvCxnSpPr/>
      </xdr:nvCxnSpPr>
      <xdr:spPr>
        <a:xfrm>
          <a:off x="16421100" y="1262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115570</xdr:rowOff>
    </xdr:from>
    <xdr:to xmlns:xdr="http://schemas.openxmlformats.org/drawingml/2006/spreadsheetDrawing">
      <xdr:col>82</xdr:col>
      <xdr:colOff>107950</xdr:colOff>
      <xdr:row>76</xdr:row>
      <xdr:rowOff>165100</xdr:rowOff>
    </xdr:to>
    <xdr:cxnSp macro="">
      <xdr:nvCxnSpPr>
        <xdr:cNvPr id="434" name="直線コネクタ 433"/>
        <xdr:cNvCxnSpPr/>
      </xdr:nvCxnSpPr>
      <xdr:spPr>
        <a:xfrm>
          <a:off x="15671800" y="1297432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165100</xdr:rowOff>
    </xdr:from>
    <xdr:ext cx="762000" cy="259080"/>
    <xdr:sp macro="" textlink="">
      <xdr:nvSpPr>
        <xdr:cNvPr id="435" name="公債費以外平均値テキスト"/>
        <xdr:cNvSpPr txBox="1"/>
      </xdr:nvSpPr>
      <xdr:spPr>
        <a:xfrm>
          <a:off x="16598900" y="12852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148590</xdr:rowOff>
    </xdr:from>
    <xdr:to xmlns:xdr="http://schemas.openxmlformats.org/drawingml/2006/spreadsheetDrawing">
      <xdr:col>82</xdr:col>
      <xdr:colOff>158750</xdr:colOff>
      <xdr:row>76</xdr:row>
      <xdr:rowOff>78740</xdr:rowOff>
    </xdr:to>
    <xdr:sp macro="" textlink="">
      <xdr:nvSpPr>
        <xdr:cNvPr id="436" name="フローチャート: 判断 435"/>
        <xdr:cNvSpPr/>
      </xdr:nvSpPr>
      <xdr:spPr>
        <a:xfrm>
          <a:off x="164592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115570</xdr:rowOff>
    </xdr:from>
    <xdr:to xmlns:xdr="http://schemas.openxmlformats.org/drawingml/2006/spreadsheetDrawing">
      <xdr:col>78</xdr:col>
      <xdr:colOff>69850</xdr:colOff>
      <xdr:row>77</xdr:row>
      <xdr:rowOff>123190</xdr:rowOff>
    </xdr:to>
    <xdr:cxnSp macro="">
      <xdr:nvCxnSpPr>
        <xdr:cNvPr id="437" name="直線コネクタ 436"/>
        <xdr:cNvCxnSpPr/>
      </xdr:nvCxnSpPr>
      <xdr:spPr>
        <a:xfrm flipV="1">
          <a:off x="14782800" y="1297432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76200</xdr:rowOff>
    </xdr:from>
    <xdr:to xmlns:xdr="http://schemas.openxmlformats.org/drawingml/2006/spreadsheetDrawing">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16510</xdr:rowOff>
    </xdr:from>
    <xdr:ext cx="736600" cy="259080"/>
    <xdr:sp macro="" textlink="">
      <xdr:nvSpPr>
        <xdr:cNvPr id="439" name="テキスト ボックス 438"/>
        <xdr:cNvSpPr txBox="1"/>
      </xdr:nvSpPr>
      <xdr:spPr>
        <a:xfrm>
          <a:off x="15290800" y="1253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115570</xdr:rowOff>
    </xdr:from>
    <xdr:to xmlns:xdr="http://schemas.openxmlformats.org/drawingml/2006/spreadsheetDrawing">
      <xdr:col>73</xdr:col>
      <xdr:colOff>180975</xdr:colOff>
      <xdr:row>77</xdr:row>
      <xdr:rowOff>123190</xdr:rowOff>
    </xdr:to>
    <xdr:cxnSp macro="">
      <xdr:nvCxnSpPr>
        <xdr:cNvPr id="440" name="直線コネクタ 439"/>
        <xdr:cNvCxnSpPr/>
      </xdr:nvCxnSpPr>
      <xdr:spPr>
        <a:xfrm>
          <a:off x="13893800" y="1297432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15240</xdr:rowOff>
    </xdr:from>
    <xdr:to xmlns:xdr="http://schemas.openxmlformats.org/drawingml/2006/spreadsheetDrawing">
      <xdr:col>74</xdr:col>
      <xdr:colOff>31750</xdr:colOff>
      <xdr:row>76</xdr:row>
      <xdr:rowOff>116840</xdr:rowOff>
    </xdr:to>
    <xdr:sp macro="" textlink="">
      <xdr:nvSpPr>
        <xdr:cNvPr id="441" name="フローチャート: 判断 440"/>
        <xdr:cNvSpPr/>
      </xdr:nvSpPr>
      <xdr:spPr>
        <a:xfrm>
          <a:off x="14732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127000</xdr:rowOff>
    </xdr:from>
    <xdr:ext cx="762000" cy="259080"/>
    <xdr:sp macro="" textlink="">
      <xdr:nvSpPr>
        <xdr:cNvPr id="442" name="テキスト ボックス 441"/>
        <xdr:cNvSpPr txBox="1"/>
      </xdr:nvSpPr>
      <xdr:spPr>
        <a:xfrm>
          <a:off x="14401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104140</xdr:rowOff>
    </xdr:from>
    <xdr:to xmlns:xdr="http://schemas.openxmlformats.org/drawingml/2006/spreadsheetDrawing">
      <xdr:col>69</xdr:col>
      <xdr:colOff>92075</xdr:colOff>
      <xdr:row>75</xdr:row>
      <xdr:rowOff>115570</xdr:rowOff>
    </xdr:to>
    <xdr:cxnSp macro="">
      <xdr:nvCxnSpPr>
        <xdr:cNvPr id="443" name="直線コネクタ 442"/>
        <xdr:cNvCxnSpPr/>
      </xdr:nvCxnSpPr>
      <xdr:spPr>
        <a:xfrm>
          <a:off x="13004800" y="127914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83820</xdr:rowOff>
    </xdr:from>
    <xdr:to xmlns:xdr="http://schemas.openxmlformats.org/drawingml/2006/spreadsheetDrawing">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170180</xdr:rowOff>
    </xdr:from>
    <xdr:ext cx="758190" cy="259080"/>
    <xdr:sp macro="" textlink="">
      <xdr:nvSpPr>
        <xdr:cNvPr id="445" name="テキスト ボックス 444"/>
        <xdr:cNvSpPr txBox="1"/>
      </xdr:nvSpPr>
      <xdr:spPr>
        <a:xfrm>
          <a:off x="13512800" y="132003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38100</xdr:rowOff>
    </xdr:from>
    <xdr:to xmlns:xdr="http://schemas.openxmlformats.org/drawingml/2006/spreadsheetDrawing">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124460</xdr:rowOff>
    </xdr:from>
    <xdr:ext cx="762000" cy="259080"/>
    <xdr:sp macro="" textlink="">
      <xdr:nvSpPr>
        <xdr:cNvPr id="447" name="テキスト ボックス 446"/>
        <xdr:cNvSpPr txBox="1"/>
      </xdr:nvSpPr>
      <xdr:spPr>
        <a:xfrm>
          <a:off x="12623800" y="1315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49" name="テキスト ボックス 448"/>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50" name="テキスト ボックス 449"/>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52" name="テキスト ボックス 451"/>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53" name="楕円 45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86360</xdr:rowOff>
    </xdr:from>
    <xdr:ext cx="762000" cy="255270"/>
    <xdr:sp macro="" textlink="">
      <xdr:nvSpPr>
        <xdr:cNvPr id="454" name="公債費以外該当値テキスト"/>
        <xdr:cNvSpPr txBox="1"/>
      </xdr:nvSpPr>
      <xdr:spPr>
        <a:xfrm>
          <a:off x="16598900" y="13116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64770</xdr:rowOff>
    </xdr:from>
    <xdr:to xmlns:xdr="http://schemas.openxmlformats.org/drawingml/2006/spreadsheetDrawing">
      <xdr:col>78</xdr:col>
      <xdr:colOff>120650</xdr:colOff>
      <xdr:row>75</xdr:row>
      <xdr:rowOff>166370</xdr:rowOff>
    </xdr:to>
    <xdr:sp macro="" textlink="">
      <xdr:nvSpPr>
        <xdr:cNvPr id="455" name="楕円 454"/>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151130</xdr:rowOff>
    </xdr:from>
    <xdr:ext cx="736600" cy="259080"/>
    <xdr:sp macro="" textlink="">
      <xdr:nvSpPr>
        <xdr:cNvPr id="456" name="テキスト ボックス 455"/>
        <xdr:cNvSpPr txBox="1"/>
      </xdr:nvSpPr>
      <xdr:spPr>
        <a:xfrm>
          <a:off x="15290800" y="1300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72390</xdr:rowOff>
    </xdr:from>
    <xdr:to xmlns:xdr="http://schemas.openxmlformats.org/drawingml/2006/spreadsheetDrawing">
      <xdr:col>74</xdr:col>
      <xdr:colOff>31750</xdr:colOff>
      <xdr:row>78</xdr:row>
      <xdr:rowOff>2540</xdr:rowOff>
    </xdr:to>
    <xdr:sp macro="" textlink="">
      <xdr:nvSpPr>
        <xdr:cNvPr id="457" name="楕円 456"/>
        <xdr:cNvSpPr/>
      </xdr:nvSpPr>
      <xdr:spPr>
        <a:xfrm>
          <a:off x="14732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158750</xdr:rowOff>
    </xdr:from>
    <xdr:ext cx="762000" cy="259080"/>
    <xdr:sp macro="" textlink="">
      <xdr:nvSpPr>
        <xdr:cNvPr id="458" name="テキスト ボックス 457"/>
        <xdr:cNvSpPr txBox="1"/>
      </xdr:nvSpPr>
      <xdr:spPr>
        <a:xfrm>
          <a:off x="14401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64770</xdr:rowOff>
    </xdr:from>
    <xdr:to xmlns:xdr="http://schemas.openxmlformats.org/drawingml/2006/spreadsheetDrawing">
      <xdr:col>69</xdr:col>
      <xdr:colOff>142875</xdr:colOff>
      <xdr:row>75</xdr:row>
      <xdr:rowOff>166370</xdr:rowOff>
    </xdr:to>
    <xdr:sp macro="" textlink="">
      <xdr:nvSpPr>
        <xdr:cNvPr id="459" name="楕円 45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xdr:rowOff>
    </xdr:from>
    <xdr:ext cx="758190" cy="259080"/>
    <xdr:sp macro="" textlink="">
      <xdr:nvSpPr>
        <xdr:cNvPr id="460" name="テキスト ボックス 459"/>
        <xdr:cNvSpPr txBox="1"/>
      </xdr:nvSpPr>
      <xdr:spPr>
        <a:xfrm>
          <a:off x="13512800" y="126923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53340</xdr:rowOff>
    </xdr:from>
    <xdr:to xmlns:xdr="http://schemas.openxmlformats.org/drawingml/2006/spreadsheetDrawing">
      <xdr:col>65</xdr:col>
      <xdr:colOff>53975</xdr:colOff>
      <xdr:row>74</xdr:row>
      <xdr:rowOff>154940</xdr:rowOff>
    </xdr:to>
    <xdr:sp macro="" textlink="">
      <xdr:nvSpPr>
        <xdr:cNvPr id="461" name="楕円 460"/>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165100</xdr:rowOff>
    </xdr:from>
    <xdr:ext cx="762000" cy="259080"/>
    <xdr:sp macro="" textlink="">
      <xdr:nvSpPr>
        <xdr:cNvPr id="462" name="テキスト ボックス 461"/>
        <xdr:cNvSpPr txBox="1"/>
      </xdr:nvSpPr>
      <xdr:spPr>
        <a:xfrm>
          <a:off x="12623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167005</xdr:rowOff>
    </xdr:from>
    <xdr:to xmlns:xdr="http://schemas.openxmlformats.org/drawingml/2006/spreadsheetDrawing">
      <xdr:col>29</xdr:col>
      <xdr:colOff>127000</xdr:colOff>
      <xdr:row>19</xdr:row>
      <xdr:rowOff>92075</xdr:rowOff>
    </xdr:to>
    <xdr:cxnSp macro="">
      <xdr:nvCxnSpPr>
        <xdr:cNvPr id="47" name="直線コネクタ 46"/>
        <xdr:cNvCxnSpPr/>
      </xdr:nvCxnSpPr>
      <xdr:spPr>
        <a:xfrm flipV="1">
          <a:off x="5651500" y="1929130"/>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64135</xdr:rowOff>
    </xdr:from>
    <xdr:ext cx="758190" cy="255270"/>
    <xdr:sp macro="" textlink="">
      <xdr:nvSpPr>
        <xdr:cNvPr id="48" name="人口1人当たり決算額の推移最小値テキスト130"/>
        <xdr:cNvSpPr txBox="1"/>
      </xdr:nvSpPr>
      <xdr:spPr>
        <a:xfrm>
          <a:off x="5740400" y="33693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92075</xdr:rowOff>
    </xdr:from>
    <xdr:to xmlns:xdr="http://schemas.openxmlformats.org/drawingml/2006/spreadsheetDrawing">
      <xdr:col>30</xdr:col>
      <xdr:colOff>25400</xdr:colOff>
      <xdr:row>19</xdr:row>
      <xdr:rowOff>92075</xdr:rowOff>
    </xdr:to>
    <xdr:cxnSp macro="">
      <xdr:nvCxnSpPr>
        <xdr:cNvPr id="49" name="直線コネクタ 48"/>
        <xdr:cNvCxnSpPr/>
      </xdr:nvCxnSpPr>
      <xdr:spPr>
        <a:xfrm>
          <a:off x="5562600" y="3397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81915</xdr:rowOff>
    </xdr:from>
    <xdr:ext cx="758190" cy="259080"/>
    <xdr:sp macro="" textlink="">
      <xdr:nvSpPr>
        <xdr:cNvPr id="50" name="人口1人当たり決算額の推移最大値テキスト130"/>
        <xdr:cNvSpPr txBox="1"/>
      </xdr:nvSpPr>
      <xdr:spPr>
        <a:xfrm>
          <a:off x="5740400" y="16725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167005</xdr:rowOff>
    </xdr:from>
    <xdr:to xmlns:xdr="http://schemas.openxmlformats.org/drawingml/2006/spreadsheetDrawing">
      <xdr:col>30</xdr:col>
      <xdr:colOff>25400</xdr:colOff>
      <xdr:row>10</xdr:row>
      <xdr:rowOff>167005</xdr:rowOff>
    </xdr:to>
    <xdr:cxnSp macro="">
      <xdr:nvCxnSpPr>
        <xdr:cNvPr id="51" name="直線コネクタ 50"/>
        <xdr:cNvCxnSpPr/>
      </xdr:nvCxnSpPr>
      <xdr:spPr>
        <a:xfrm>
          <a:off x="5562600" y="1929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11</xdr:row>
      <xdr:rowOff>146685</xdr:rowOff>
    </xdr:from>
    <xdr:to xmlns:xdr="http://schemas.openxmlformats.org/drawingml/2006/spreadsheetDrawing">
      <xdr:col>29</xdr:col>
      <xdr:colOff>127000</xdr:colOff>
      <xdr:row>12</xdr:row>
      <xdr:rowOff>80010</xdr:rowOff>
    </xdr:to>
    <xdr:cxnSp macro="">
      <xdr:nvCxnSpPr>
        <xdr:cNvPr id="52" name="直線コネクタ 51"/>
        <xdr:cNvCxnSpPr/>
      </xdr:nvCxnSpPr>
      <xdr:spPr>
        <a:xfrm flipV="1">
          <a:off x="5003800" y="2080260"/>
          <a:ext cx="647700"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150495</xdr:rowOff>
    </xdr:from>
    <xdr:ext cx="758190" cy="259080"/>
    <xdr:sp macro="" textlink="">
      <xdr:nvSpPr>
        <xdr:cNvPr id="53" name="人口1人当たり決算額の推移平均値テキスト130"/>
        <xdr:cNvSpPr txBox="1"/>
      </xdr:nvSpPr>
      <xdr:spPr>
        <a:xfrm>
          <a:off x="5740400" y="276987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6985</xdr:rowOff>
    </xdr:from>
    <xdr:to xmlns:xdr="http://schemas.openxmlformats.org/drawingml/2006/spreadsheetDrawing">
      <xdr:col>29</xdr:col>
      <xdr:colOff>177800</xdr:colOff>
      <xdr:row>16</xdr:row>
      <xdr:rowOff>109220</xdr:rowOff>
    </xdr:to>
    <xdr:sp macro="" textlink="">
      <xdr:nvSpPr>
        <xdr:cNvPr id="54" name="フローチャート: 判断 53"/>
        <xdr:cNvSpPr/>
      </xdr:nvSpPr>
      <xdr:spPr>
        <a:xfrm>
          <a:off x="5600700" y="27978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80010</xdr:rowOff>
    </xdr:from>
    <xdr:to xmlns:xdr="http://schemas.openxmlformats.org/drawingml/2006/spreadsheetDrawing">
      <xdr:col>26</xdr:col>
      <xdr:colOff>50800</xdr:colOff>
      <xdr:row>12</xdr:row>
      <xdr:rowOff>151130</xdr:rowOff>
    </xdr:to>
    <xdr:cxnSp macro="">
      <xdr:nvCxnSpPr>
        <xdr:cNvPr id="55" name="直線コネクタ 54"/>
        <xdr:cNvCxnSpPr/>
      </xdr:nvCxnSpPr>
      <xdr:spPr>
        <a:xfrm flipV="1">
          <a:off x="4305300" y="2185035"/>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31115</xdr:rowOff>
    </xdr:from>
    <xdr:to xmlns:xdr="http://schemas.openxmlformats.org/drawingml/2006/spreadsheetDrawing">
      <xdr:col>26</xdr:col>
      <xdr:colOff>101600</xdr:colOff>
      <xdr:row>16</xdr:row>
      <xdr:rowOff>132715</xdr:rowOff>
    </xdr:to>
    <xdr:sp macro="" textlink="">
      <xdr:nvSpPr>
        <xdr:cNvPr id="56" name="フローチャート: 判断 55"/>
        <xdr:cNvSpPr/>
      </xdr:nvSpPr>
      <xdr:spPr>
        <a:xfrm>
          <a:off x="49530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117475</xdr:rowOff>
    </xdr:from>
    <xdr:ext cx="736600" cy="259080"/>
    <xdr:sp macro="" textlink="">
      <xdr:nvSpPr>
        <xdr:cNvPr id="57" name="テキスト ボックス 56"/>
        <xdr:cNvSpPr txBox="1"/>
      </xdr:nvSpPr>
      <xdr:spPr>
        <a:xfrm>
          <a:off x="4622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151130</xdr:rowOff>
    </xdr:from>
    <xdr:to xmlns:xdr="http://schemas.openxmlformats.org/drawingml/2006/spreadsheetDrawing">
      <xdr:col>22</xdr:col>
      <xdr:colOff>114300</xdr:colOff>
      <xdr:row>14</xdr:row>
      <xdr:rowOff>18415</xdr:rowOff>
    </xdr:to>
    <xdr:cxnSp macro="">
      <xdr:nvCxnSpPr>
        <xdr:cNvPr id="58" name="直線コネクタ 57"/>
        <xdr:cNvCxnSpPr/>
      </xdr:nvCxnSpPr>
      <xdr:spPr>
        <a:xfrm flipV="1">
          <a:off x="3606800" y="2256155"/>
          <a:ext cx="698500" cy="210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66675</xdr:rowOff>
    </xdr:from>
    <xdr:to xmlns:xdr="http://schemas.openxmlformats.org/drawingml/2006/spreadsheetDrawing">
      <xdr:col>22</xdr:col>
      <xdr:colOff>165100</xdr:colOff>
      <xdr:row>16</xdr:row>
      <xdr:rowOff>168275</xdr:rowOff>
    </xdr:to>
    <xdr:sp macro="" textlink="">
      <xdr:nvSpPr>
        <xdr:cNvPr id="59" name="フローチャート: 判断 58"/>
        <xdr:cNvSpPr/>
      </xdr:nvSpPr>
      <xdr:spPr>
        <a:xfrm>
          <a:off x="42545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153035</xdr:rowOff>
    </xdr:from>
    <xdr:ext cx="762000" cy="259080"/>
    <xdr:sp macro="" textlink="">
      <xdr:nvSpPr>
        <xdr:cNvPr id="60" name="テキスト ボックス 59"/>
        <xdr:cNvSpPr txBox="1"/>
      </xdr:nvSpPr>
      <xdr:spPr>
        <a:xfrm>
          <a:off x="3924300" y="294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18415</xdr:rowOff>
    </xdr:from>
    <xdr:to xmlns:xdr="http://schemas.openxmlformats.org/drawingml/2006/spreadsheetDrawing">
      <xdr:col>18</xdr:col>
      <xdr:colOff>177800</xdr:colOff>
      <xdr:row>14</xdr:row>
      <xdr:rowOff>120650</xdr:rowOff>
    </xdr:to>
    <xdr:cxnSp macro="">
      <xdr:nvCxnSpPr>
        <xdr:cNvPr id="61" name="直線コネクタ 60"/>
        <xdr:cNvCxnSpPr/>
      </xdr:nvCxnSpPr>
      <xdr:spPr>
        <a:xfrm flipV="1">
          <a:off x="2908300" y="2466340"/>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92710</xdr:rowOff>
    </xdr:from>
    <xdr:to xmlns:xdr="http://schemas.openxmlformats.org/drawingml/2006/spreadsheetDrawing">
      <xdr:col>19</xdr:col>
      <xdr:colOff>38100</xdr:colOff>
      <xdr:row>17</xdr:row>
      <xdr:rowOff>22860</xdr:rowOff>
    </xdr:to>
    <xdr:sp macro="" textlink="">
      <xdr:nvSpPr>
        <xdr:cNvPr id="62" name="フローチャート: 判断 61"/>
        <xdr:cNvSpPr/>
      </xdr:nvSpPr>
      <xdr:spPr>
        <a:xfrm>
          <a:off x="35560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8255</xdr:rowOff>
    </xdr:from>
    <xdr:ext cx="762000" cy="255270"/>
    <xdr:sp macro="" textlink="">
      <xdr:nvSpPr>
        <xdr:cNvPr id="63" name="テキスト ボックス 62"/>
        <xdr:cNvSpPr txBox="1"/>
      </xdr:nvSpPr>
      <xdr:spPr>
        <a:xfrm>
          <a:off x="3225800" y="2970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154940</xdr:rowOff>
    </xdr:from>
    <xdr:to xmlns:xdr="http://schemas.openxmlformats.org/drawingml/2006/spreadsheetDrawing">
      <xdr:col>15</xdr:col>
      <xdr:colOff>101600</xdr:colOff>
      <xdr:row>17</xdr:row>
      <xdr:rowOff>85090</xdr:rowOff>
    </xdr:to>
    <xdr:sp macro="" textlink="">
      <xdr:nvSpPr>
        <xdr:cNvPr id="64" name="フローチャート: 判断 63"/>
        <xdr:cNvSpPr/>
      </xdr:nvSpPr>
      <xdr:spPr>
        <a:xfrm>
          <a:off x="28575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69850</xdr:rowOff>
    </xdr:from>
    <xdr:ext cx="762000" cy="259080"/>
    <xdr:sp macro="" textlink="">
      <xdr:nvSpPr>
        <xdr:cNvPr id="65" name="テキスト ボックス 64"/>
        <xdr:cNvSpPr txBox="1"/>
      </xdr:nvSpPr>
      <xdr:spPr>
        <a:xfrm>
          <a:off x="25273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95885</xdr:rowOff>
    </xdr:from>
    <xdr:to xmlns:xdr="http://schemas.openxmlformats.org/drawingml/2006/spreadsheetDrawing">
      <xdr:col>29</xdr:col>
      <xdr:colOff>177800</xdr:colOff>
      <xdr:row>12</xdr:row>
      <xdr:rowOff>26035</xdr:rowOff>
    </xdr:to>
    <xdr:sp macro="" textlink="">
      <xdr:nvSpPr>
        <xdr:cNvPr id="71" name="楕円 70"/>
        <xdr:cNvSpPr/>
      </xdr:nvSpPr>
      <xdr:spPr>
        <a:xfrm>
          <a:off x="5600700" y="202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112395</xdr:rowOff>
    </xdr:from>
    <xdr:ext cx="758190" cy="255270"/>
    <xdr:sp macro="" textlink="">
      <xdr:nvSpPr>
        <xdr:cNvPr id="72" name="人口1人当たり決算額の推移該当値テキスト130"/>
        <xdr:cNvSpPr txBox="1"/>
      </xdr:nvSpPr>
      <xdr:spPr>
        <a:xfrm>
          <a:off x="5740400" y="18745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29210</xdr:rowOff>
    </xdr:from>
    <xdr:to xmlns:xdr="http://schemas.openxmlformats.org/drawingml/2006/spreadsheetDrawing">
      <xdr:col>26</xdr:col>
      <xdr:colOff>101600</xdr:colOff>
      <xdr:row>12</xdr:row>
      <xdr:rowOff>130810</xdr:rowOff>
    </xdr:to>
    <xdr:sp macro="" textlink="">
      <xdr:nvSpPr>
        <xdr:cNvPr id="73" name="楕円 72"/>
        <xdr:cNvSpPr/>
      </xdr:nvSpPr>
      <xdr:spPr>
        <a:xfrm>
          <a:off x="4953000" y="213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140970</xdr:rowOff>
    </xdr:from>
    <xdr:ext cx="736600" cy="259080"/>
    <xdr:sp macro="" textlink="">
      <xdr:nvSpPr>
        <xdr:cNvPr id="74" name="テキスト ボックス 73"/>
        <xdr:cNvSpPr txBox="1"/>
      </xdr:nvSpPr>
      <xdr:spPr>
        <a:xfrm>
          <a:off x="4622800" y="1903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100330</xdr:rowOff>
    </xdr:from>
    <xdr:to xmlns:xdr="http://schemas.openxmlformats.org/drawingml/2006/spreadsheetDrawing">
      <xdr:col>22</xdr:col>
      <xdr:colOff>165100</xdr:colOff>
      <xdr:row>13</xdr:row>
      <xdr:rowOff>30480</xdr:rowOff>
    </xdr:to>
    <xdr:sp macro="" textlink="">
      <xdr:nvSpPr>
        <xdr:cNvPr id="75" name="楕円 74"/>
        <xdr:cNvSpPr/>
      </xdr:nvSpPr>
      <xdr:spPr>
        <a:xfrm>
          <a:off x="4254500" y="220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40640</xdr:rowOff>
    </xdr:from>
    <xdr:ext cx="762000" cy="255270"/>
    <xdr:sp macro="" textlink="">
      <xdr:nvSpPr>
        <xdr:cNvPr id="76" name="テキスト ボックス 75"/>
        <xdr:cNvSpPr txBox="1"/>
      </xdr:nvSpPr>
      <xdr:spPr>
        <a:xfrm>
          <a:off x="3924300" y="1974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139065</xdr:rowOff>
    </xdr:from>
    <xdr:to xmlns:xdr="http://schemas.openxmlformats.org/drawingml/2006/spreadsheetDrawing">
      <xdr:col>19</xdr:col>
      <xdr:colOff>38100</xdr:colOff>
      <xdr:row>14</xdr:row>
      <xdr:rowOff>69215</xdr:rowOff>
    </xdr:to>
    <xdr:sp macro="" textlink="">
      <xdr:nvSpPr>
        <xdr:cNvPr id="77" name="楕円 76"/>
        <xdr:cNvSpPr/>
      </xdr:nvSpPr>
      <xdr:spPr>
        <a:xfrm>
          <a:off x="35560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79375</xdr:rowOff>
    </xdr:from>
    <xdr:ext cx="762000" cy="258445"/>
    <xdr:sp macro="" textlink="">
      <xdr:nvSpPr>
        <xdr:cNvPr id="78" name="テキスト ボックス 77"/>
        <xdr:cNvSpPr txBox="1"/>
      </xdr:nvSpPr>
      <xdr:spPr>
        <a:xfrm>
          <a:off x="3225800" y="2184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69215</xdr:rowOff>
    </xdr:from>
    <xdr:to xmlns:xdr="http://schemas.openxmlformats.org/drawingml/2006/spreadsheetDrawing">
      <xdr:col>15</xdr:col>
      <xdr:colOff>101600</xdr:colOff>
      <xdr:row>14</xdr:row>
      <xdr:rowOff>170815</xdr:rowOff>
    </xdr:to>
    <xdr:sp macro="" textlink="">
      <xdr:nvSpPr>
        <xdr:cNvPr id="79" name="楕円 78"/>
        <xdr:cNvSpPr/>
      </xdr:nvSpPr>
      <xdr:spPr>
        <a:xfrm>
          <a:off x="2857500" y="25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9525</xdr:rowOff>
    </xdr:from>
    <xdr:ext cx="762000" cy="255270"/>
    <xdr:sp macro="" textlink="">
      <xdr:nvSpPr>
        <xdr:cNvPr id="80" name="テキスト ボックス 79"/>
        <xdr:cNvSpPr txBox="1"/>
      </xdr:nvSpPr>
      <xdr:spPr>
        <a:xfrm>
          <a:off x="2527300" y="2286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5270"/>
    <xdr:sp macro="" textlink="">
      <xdr:nvSpPr>
        <xdr:cNvPr id="97" name="テキスト ボックス 96"/>
        <xdr:cNvSpPr txBox="1"/>
      </xdr:nvSpPr>
      <xdr:spPr>
        <a:xfrm>
          <a:off x="1384300" y="7338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180340</xdr:rowOff>
    </xdr:from>
    <xdr:to xmlns:xdr="http://schemas.openxmlformats.org/drawingml/2006/spreadsheetDrawing">
      <xdr:col>29</xdr:col>
      <xdr:colOff>127000</xdr:colOff>
      <xdr:row>38</xdr:row>
      <xdr:rowOff>20320</xdr:rowOff>
    </xdr:to>
    <xdr:cxnSp macro="">
      <xdr:nvCxnSpPr>
        <xdr:cNvPr id="107" name="直線コネクタ 106"/>
        <xdr:cNvCxnSpPr/>
      </xdr:nvCxnSpPr>
      <xdr:spPr>
        <a:xfrm flipV="1">
          <a:off x="5651500" y="6104890"/>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334645</xdr:rowOff>
    </xdr:from>
    <xdr:ext cx="758190" cy="259080"/>
    <xdr:sp macro="" textlink="">
      <xdr:nvSpPr>
        <xdr:cNvPr id="108" name="人口1人当たり決算額の推移最小値テキスト445"/>
        <xdr:cNvSpPr txBox="1"/>
      </xdr:nvSpPr>
      <xdr:spPr>
        <a:xfrm>
          <a:off x="5740400" y="7459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20320</xdr:rowOff>
    </xdr:from>
    <xdr:to xmlns:xdr="http://schemas.openxmlformats.org/drawingml/2006/spreadsheetDrawing">
      <xdr:col>30</xdr:col>
      <xdr:colOff>25400</xdr:colOff>
      <xdr:row>38</xdr:row>
      <xdr:rowOff>20320</xdr:rowOff>
    </xdr:to>
    <xdr:cxnSp macro="">
      <xdr:nvCxnSpPr>
        <xdr:cNvPr id="109" name="直線コネクタ 108"/>
        <xdr:cNvCxnSpPr/>
      </xdr:nvCxnSpPr>
      <xdr:spPr>
        <a:xfrm>
          <a:off x="5562600" y="74879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95250</xdr:rowOff>
    </xdr:from>
    <xdr:ext cx="758190" cy="259080"/>
    <xdr:sp macro="" textlink="">
      <xdr:nvSpPr>
        <xdr:cNvPr id="110" name="人口1人当たり決算額の推移最大値テキスト445"/>
        <xdr:cNvSpPr txBox="1"/>
      </xdr:nvSpPr>
      <xdr:spPr>
        <a:xfrm>
          <a:off x="5740400" y="58483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180340</xdr:rowOff>
    </xdr:from>
    <xdr:to xmlns:xdr="http://schemas.openxmlformats.org/drawingml/2006/spreadsheetDrawing">
      <xdr:col>30</xdr:col>
      <xdr:colOff>25400</xdr:colOff>
      <xdr:row>33</xdr:row>
      <xdr:rowOff>180340</xdr:rowOff>
    </xdr:to>
    <xdr:cxnSp macro="">
      <xdr:nvCxnSpPr>
        <xdr:cNvPr id="111" name="直線コネクタ 110"/>
        <xdr:cNvCxnSpPr/>
      </xdr:nvCxnSpPr>
      <xdr:spPr>
        <a:xfrm>
          <a:off x="5562600" y="610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45720</xdr:rowOff>
    </xdr:from>
    <xdr:to xmlns:xdr="http://schemas.openxmlformats.org/drawingml/2006/spreadsheetDrawing">
      <xdr:col>29</xdr:col>
      <xdr:colOff>127000</xdr:colOff>
      <xdr:row>35</xdr:row>
      <xdr:rowOff>209550</xdr:rowOff>
    </xdr:to>
    <xdr:cxnSp macro="">
      <xdr:nvCxnSpPr>
        <xdr:cNvPr id="112" name="直線コネクタ 111"/>
        <xdr:cNvCxnSpPr/>
      </xdr:nvCxnSpPr>
      <xdr:spPr>
        <a:xfrm flipV="1">
          <a:off x="5003800" y="6656070"/>
          <a:ext cx="6477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213995</xdr:rowOff>
    </xdr:from>
    <xdr:ext cx="758190" cy="255270"/>
    <xdr:sp macro="" textlink="">
      <xdr:nvSpPr>
        <xdr:cNvPr id="113" name="人口1人当たり決算額の推移平均値テキスト445"/>
        <xdr:cNvSpPr txBox="1"/>
      </xdr:nvSpPr>
      <xdr:spPr>
        <a:xfrm>
          <a:off x="5740400" y="682434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240665</xdr:rowOff>
    </xdr:from>
    <xdr:to xmlns:xdr="http://schemas.openxmlformats.org/drawingml/2006/spreadsheetDrawing">
      <xdr:col>29</xdr:col>
      <xdr:colOff>177800</xdr:colOff>
      <xdr:row>35</xdr:row>
      <xdr:rowOff>342900</xdr:rowOff>
    </xdr:to>
    <xdr:sp macro="" textlink="">
      <xdr:nvSpPr>
        <xdr:cNvPr id="114" name="フローチャート: 判断 113"/>
        <xdr:cNvSpPr/>
      </xdr:nvSpPr>
      <xdr:spPr>
        <a:xfrm>
          <a:off x="5600700" y="6851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209550</xdr:rowOff>
    </xdr:from>
    <xdr:to xmlns:xdr="http://schemas.openxmlformats.org/drawingml/2006/spreadsheetDrawing">
      <xdr:col>26</xdr:col>
      <xdr:colOff>50800</xdr:colOff>
      <xdr:row>35</xdr:row>
      <xdr:rowOff>267335</xdr:rowOff>
    </xdr:to>
    <xdr:cxnSp macro="">
      <xdr:nvCxnSpPr>
        <xdr:cNvPr id="115" name="直線コネクタ 114"/>
        <xdr:cNvCxnSpPr/>
      </xdr:nvCxnSpPr>
      <xdr:spPr>
        <a:xfrm flipV="1">
          <a:off x="4305300" y="6819900"/>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256540</xdr:rowOff>
    </xdr:from>
    <xdr:to xmlns:xdr="http://schemas.openxmlformats.org/drawingml/2006/spreadsheetDrawing">
      <xdr:col>26</xdr:col>
      <xdr:colOff>101600</xdr:colOff>
      <xdr:row>36</xdr:row>
      <xdr:rowOff>15875</xdr:rowOff>
    </xdr:to>
    <xdr:sp macro="" textlink="">
      <xdr:nvSpPr>
        <xdr:cNvPr id="116" name="フローチャート: 判断 115"/>
        <xdr:cNvSpPr/>
      </xdr:nvSpPr>
      <xdr:spPr>
        <a:xfrm>
          <a:off x="49530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635</xdr:rowOff>
    </xdr:from>
    <xdr:ext cx="736600" cy="259715"/>
    <xdr:sp macro="" textlink="">
      <xdr:nvSpPr>
        <xdr:cNvPr id="117" name="テキスト ボックス 116"/>
        <xdr:cNvSpPr txBox="1"/>
      </xdr:nvSpPr>
      <xdr:spPr>
        <a:xfrm>
          <a:off x="4622800" y="69538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267335</xdr:rowOff>
    </xdr:from>
    <xdr:to xmlns:xdr="http://schemas.openxmlformats.org/drawingml/2006/spreadsheetDrawing">
      <xdr:col>22</xdr:col>
      <xdr:colOff>114300</xdr:colOff>
      <xdr:row>36</xdr:row>
      <xdr:rowOff>45720</xdr:rowOff>
    </xdr:to>
    <xdr:cxnSp macro="">
      <xdr:nvCxnSpPr>
        <xdr:cNvPr id="118" name="直線コネクタ 117"/>
        <xdr:cNvCxnSpPr/>
      </xdr:nvCxnSpPr>
      <xdr:spPr>
        <a:xfrm flipV="1">
          <a:off x="3606800" y="6877685"/>
          <a:ext cx="698500" cy="1212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293370</xdr:rowOff>
    </xdr:from>
    <xdr:to xmlns:xdr="http://schemas.openxmlformats.org/drawingml/2006/spreadsheetDrawing">
      <xdr:col>22</xdr:col>
      <xdr:colOff>165100</xdr:colOff>
      <xdr:row>36</xdr:row>
      <xdr:rowOff>52070</xdr:rowOff>
    </xdr:to>
    <xdr:sp macro="" textlink="">
      <xdr:nvSpPr>
        <xdr:cNvPr id="119" name="フローチャート: 判断 118"/>
        <xdr:cNvSpPr/>
      </xdr:nvSpPr>
      <xdr:spPr>
        <a:xfrm>
          <a:off x="4254500" y="6903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36195</xdr:rowOff>
    </xdr:from>
    <xdr:ext cx="762000" cy="259080"/>
    <xdr:sp macro="" textlink="">
      <xdr:nvSpPr>
        <xdr:cNvPr id="120" name="テキスト ボックス 119"/>
        <xdr:cNvSpPr txBox="1"/>
      </xdr:nvSpPr>
      <xdr:spPr>
        <a:xfrm>
          <a:off x="3924300" y="698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12065</xdr:rowOff>
    </xdr:from>
    <xdr:to xmlns:xdr="http://schemas.openxmlformats.org/drawingml/2006/spreadsheetDrawing">
      <xdr:col>18</xdr:col>
      <xdr:colOff>177800</xdr:colOff>
      <xdr:row>36</xdr:row>
      <xdr:rowOff>45720</xdr:rowOff>
    </xdr:to>
    <xdr:cxnSp macro="">
      <xdr:nvCxnSpPr>
        <xdr:cNvPr id="121" name="直線コネクタ 120"/>
        <xdr:cNvCxnSpPr/>
      </xdr:nvCxnSpPr>
      <xdr:spPr>
        <a:xfrm>
          <a:off x="2908300" y="696531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307975</xdr:rowOff>
    </xdr:from>
    <xdr:to xmlns:xdr="http://schemas.openxmlformats.org/drawingml/2006/spreadsheetDrawing">
      <xdr:col>19</xdr:col>
      <xdr:colOff>38100</xdr:colOff>
      <xdr:row>36</xdr:row>
      <xdr:rowOff>66040</xdr:rowOff>
    </xdr:to>
    <xdr:sp macro="" textlink="">
      <xdr:nvSpPr>
        <xdr:cNvPr id="122" name="フローチャート: 判断 121"/>
        <xdr:cNvSpPr/>
      </xdr:nvSpPr>
      <xdr:spPr>
        <a:xfrm>
          <a:off x="3556000" y="69183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76835</xdr:rowOff>
    </xdr:from>
    <xdr:ext cx="762000" cy="255270"/>
    <xdr:sp macro="" textlink="">
      <xdr:nvSpPr>
        <xdr:cNvPr id="123" name="テキスト ボックス 122"/>
        <xdr:cNvSpPr txBox="1"/>
      </xdr:nvSpPr>
      <xdr:spPr>
        <a:xfrm>
          <a:off x="3225800" y="66871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304165</xdr:rowOff>
    </xdr:from>
    <xdr:to xmlns:xdr="http://schemas.openxmlformats.org/drawingml/2006/spreadsheetDrawing">
      <xdr:col>15</xdr:col>
      <xdr:colOff>101600</xdr:colOff>
      <xdr:row>36</xdr:row>
      <xdr:rowOff>63500</xdr:rowOff>
    </xdr:to>
    <xdr:sp macro="" textlink="">
      <xdr:nvSpPr>
        <xdr:cNvPr id="124" name="フローチャート: 判断 123"/>
        <xdr:cNvSpPr/>
      </xdr:nvSpPr>
      <xdr:spPr>
        <a:xfrm>
          <a:off x="2857500" y="69145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47625</xdr:rowOff>
    </xdr:from>
    <xdr:ext cx="762000" cy="259715"/>
    <xdr:sp macro="" textlink="">
      <xdr:nvSpPr>
        <xdr:cNvPr id="125" name="テキスト ボックス 124"/>
        <xdr:cNvSpPr txBox="1"/>
      </xdr:nvSpPr>
      <xdr:spPr>
        <a:xfrm>
          <a:off x="2527300" y="7000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339090</xdr:rowOff>
    </xdr:from>
    <xdr:to xmlns:xdr="http://schemas.openxmlformats.org/drawingml/2006/spreadsheetDrawing">
      <xdr:col>29</xdr:col>
      <xdr:colOff>177800</xdr:colOff>
      <xdr:row>35</xdr:row>
      <xdr:rowOff>96520</xdr:rowOff>
    </xdr:to>
    <xdr:sp macro="" textlink="">
      <xdr:nvSpPr>
        <xdr:cNvPr id="131" name="楕円 130"/>
        <xdr:cNvSpPr/>
      </xdr:nvSpPr>
      <xdr:spPr>
        <a:xfrm>
          <a:off x="5600700" y="66065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182880</xdr:rowOff>
    </xdr:from>
    <xdr:ext cx="758190" cy="259715"/>
    <xdr:sp macro="" textlink="">
      <xdr:nvSpPr>
        <xdr:cNvPr id="132" name="人口1人当たり決算額の推移該当値テキスト445"/>
        <xdr:cNvSpPr txBox="1"/>
      </xdr:nvSpPr>
      <xdr:spPr>
        <a:xfrm>
          <a:off x="5740400" y="645033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158750</xdr:rowOff>
    </xdr:from>
    <xdr:to xmlns:xdr="http://schemas.openxmlformats.org/drawingml/2006/spreadsheetDrawing">
      <xdr:col>26</xdr:col>
      <xdr:colOff>101600</xdr:colOff>
      <xdr:row>35</xdr:row>
      <xdr:rowOff>260985</xdr:rowOff>
    </xdr:to>
    <xdr:sp macro="" textlink="">
      <xdr:nvSpPr>
        <xdr:cNvPr id="133" name="楕円 132"/>
        <xdr:cNvSpPr/>
      </xdr:nvSpPr>
      <xdr:spPr>
        <a:xfrm>
          <a:off x="4953000" y="6769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270510</xdr:rowOff>
    </xdr:from>
    <xdr:ext cx="736600" cy="255270"/>
    <xdr:sp macro="" textlink="">
      <xdr:nvSpPr>
        <xdr:cNvPr id="134" name="テキスト ボックス 133"/>
        <xdr:cNvSpPr txBox="1"/>
      </xdr:nvSpPr>
      <xdr:spPr>
        <a:xfrm>
          <a:off x="4622800" y="65379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216535</xdr:rowOff>
    </xdr:from>
    <xdr:to xmlns:xdr="http://schemas.openxmlformats.org/drawingml/2006/spreadsheetDrawing">
      <xdr:col>22</xdr:col>
      <xdr:colOff>165100</xdr:colOff>
      <xdr:row>35</xdr:row>
      <xdr:rowOff>318770</xdr:rowOff>
    </xdr:to>
    <xdr:sp macro="" textlink="">
      <xdr:nvSpPr>
        <xdr:cNvPr id="135" name="楕円 134"/>
        <xdr:cNvSpPr/>
      </xdr:nvSpPr>
      <xdr:spPr>
        <a:xfrm>
          <a:off x="4254500" y="68268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328295</xdr:rowOff>
    </xdr:from>
    <xdr:ext cx="762000" cy="255270"/>
    <xdr:sp macro="" textlink="">
      <xdr:nvSpPr>
        <xdr:cNvPr id="136" name="テキスト ボックス 135"/>
        <xdr:cNvSpPr txBox="1"/>
      </xdr:nvSpPr>
      <xdr:spPr>
        <a:xfrm>
          <a:off x="3924300" y="6595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337820</xdr:rowOff>
    </xdr:from>
    <xdr:to xmlns:xdr="http://schemas.openxmlformats.org/drawingml/2006/spreadsheetDrawing">
      <xdr:col>19</xdr:col>
      <xdr:colOff>38100</xdr:colOff>
      <xdr:row>36</xdr:row>
      <xdr:rowOff>96520</xdr:rowOff>
    </xdr:to>
    <xdr:sp macro="" textlink="">
      <xdr:nvSpPr>
        <xdr:cNvPr id="137" name="楕円 136"/>
        <xdr:cNvSpPr/>
      </xdr:nvSpPr>
      <xdr:spPr>
        <a:xfrm>
          <a:off x="35560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81280</xdr:rowOff>
    </xdr:from>
    <xdr:ext cx="762000" cy="259715"/>
    <xdr:sp macro="" textlink="">
      <xdr:nvSpPr>
        <xdr:cNvPr id="138" name="テキスト ボックス 137"/>
        <xdr:cNvSpPr txBox="1"/>
      </xdr:nvSpPr>
      <xdr:spPr>
        <a:xfrm>
          <a:off x="32258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304165</xdr:rowOff>
    </xdr:from>
    <xdr:to xmlns:xdr="http://schemas.openxmlformats.org/drawingml/2006/spreadsheetDrawing">
      <xdr:col>15</xdr:col>
      <xdr:colOff>101600</xdr:colOff>
      <xdr:row>36</xdr:row>
      <xdr:rowOff>63500</xdr:rowOff>
    </xdr:to>
    <xdr:sp macro="" textlink="">
      <xdr:nvSpPr>
        <xdr:cNvPr id="139" name="楕円 138"/>
        <xdr:cNvSpPr/>
      </xdr:nvSpPr>
      <xdr:spPr>
        <a:xfrm>
          <a:off x="2857500" y="6914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72390</xdr:rowOff>
    </xdr:from>
    <xdr:ext cx="762000" cy="259715"/>
    <xdr:sp macro="" textlink="">
      <xdr:nvSpPr>
        <xdr:cNvPr id="140" name="テキスト ボックス 139"/>
        <xdr:cNvSpPr txBox="1"/>
      </xdr:nvSpPr>
      <xdr:spPr>
        <a:xfrm>
          <a:off x="2527300" y="6682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14,433
14,339
372.53
15,244,689
14,432,995
725,396
6,636,667
11,864,089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1820" cy="259080"/>
    <xdr:sp macro="" textlink="">
      <xdr:nvSpPr>
        <xdr:cNvPr id="48" name="テキスト ボックス 47"/>
        <xdr:cNvSpPr txBox="1"/>
      </xdr:nvSpPr>
      <xdr:spPr>
        <a:xfrm>
          <a:off x="166370" y="5989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39</xdr:row>
      <xdr:rowOff>30480</xdr:rowOff>
    </xdr:to>
    <xdr:cxnSp macro="">
      <xdr:nvCxnSpPr>
        <xdr:cNvPr id="58" name="直線コネクタ 57"/>
        <xdr:cNvCxnSpPr/>
      </xdr:nvCxnSpPr>
      <xdr:spPr>
        <a:xfrm flipV="1">
          <a:off x="4633595" y="518096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34290</xdr:rowOff>
    </xdr:from>
    <xdr:ext cx="534670" cy="259080"/>
    <xdr:sp macro="" textlink="">
      <xdr:nvSpPr>
        <xdr:cNvPr id="59" name="人件費最小値テキスト"/>
        <xdr:cNvSpPr txBox="1"/>
      </xdr:nvSpPr>
      <xdr:spPr>
        <a:xfrm>
          <a:off x="4686300" y="672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30480</xdr:rowOff>
    </xdr:from>
    <xdr:to xmlns:xdr="http://schemas.openxmlformats.org/drawingml/2006/spreadsheetDrawing">
      <xdr:col>24</xdr:col>
      <xdr:colOff>152400</xdr:colOff>
      <xdr:row>39</xdr:row>
      <xdr:rowOff>30480</xdr:rowOff>
    </xdr:to>
    <xdr:cxnSp macro="">
      <xdr:nvCxnSpPr>
        <xdr:cNvPr id="60" name="直線コネクタ 59"/>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98805" cy="255270"/>
    <xdr:sp macro="" textlink="">
      <xdr:nvSpPr>
        <xdr:cNvPr id="61" name="人件費最大値テキスト"/>
        <xdr:cNvSpPr txBox="1"/>
      </xdr:nvSpPr>
      <xdr:spPr>
        <a:xfrm>
          <a:off x="4686300" y="49561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2" name="直線コネクタ 61"/>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136525</xdr:rowOff>
    </xdr:from>
    <xdr:to xmlns:xdr="http://schemas.openxmlformats.org/drawingml/2006/spreadsheetDrawing">
      <xdr:col>24</xdr:col>
      <xdr:colOff>63500</xdr:colOff>
      <xdr:row>31</xdr:row>
      <xdr:rowOff>52705</xdr:rowOff>
    </xdr:to>
    <xdr:cxnSp macro="">
      <xdr:nvCxnSpPr>
        <xdr:cNvPr id="63" name="直線コネクタ 62"/>
        <xdr:cNvCxnSpPr/>
      </xdr:nvCxnSpPr>
      <xdr:spPr>
        <a:xfrm flipV="1">
          <a:off x="3797300" y="528002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119380</xdr:rowOff>
    </xdr:from>
    <xdr:ext cx="534670" cy="259080"/>
    <xdr:sp macro="" textlink="">
      <xdr:nvSpPr>
        <xdr:cNvPr id="64" name="人件費平均値テキスト"/>
        <xdr:cNvSpPr txBox="1"/>
      </xdr:nvSpPr>
      <xdr:spPr>
        <a:xfrm>
          <a:off x="4686300" y="6120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140970</xdr:rowOff>
    </xdr:from>
    <xdr:to xmlns:xdr="http://schemas.openxmlformats.org/drawingml/2006/spreadsheetDrawing">
      <xdr:col>24</xdr:col>
      <xdr:colOff>114300</xdr:colOff>
      <xdr:row>36</xdr:row>
      <xdr:rowOff>71120</xdr:rowOff>
    </xdr:to>
    <xdr:sp macro="" textlink="">
      <xdr:nvSpPr>
        <xdr:cNvPr id="65" name="フローチャート: 判断 64"/>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52705</xdr:rowOff>
    </xdr:from>
    <xdr:to xmlns:xdr="http://schemas.openxmlformats.org/drawingml/2006/spreadsheetDrawing">
      <xdr:col>19</xdr:col>
      <xdr:colOff>177800</xdr:colOff>
      <xdr:row>31</xdr:row>
      <xdr:rowOff>114300</xdr:rowOff>
    </xdr:to>
    <xdr:cxnSp macro="">
      <xdr:nvCxnSpPr>
        <xdr:cNvPr id="66" name="直線コネクタ 65"/>
        <xdr:cNvCxnSpPr/>
      </xdr:nvCxnSpPr>
      <xdr:spPr>
        <a:xfrm flipV="1">
          <a:off x="2908300" y="536765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159385</xdr:rowOff>
    </xdr:from>
    <xdr:to xmlns:xdr="http://schemas.openxmlformats.org/drawingml/2006/spreadsheetDrawing">
      <xdr:col>20</xdr:col>
      <xdr:colOff>38100</xdr:colOff>
      <xdr:row>36</xdr:row>
      <xdr:rowOff>89535</xdr:rowOff>
    </xdr:to>
    <xdr:sp macro="" textlink="">
      <xdr:nvSpPr>
        <xdr:cNvPr id="67" name="フローチャート: 判断 66"/>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80645</xdr:rowOff>
    </xdr:from>
    <xdr:ext cx="530860" cy="259080"/>
    <xdr:sp macro="" textlink="">
      <xdr:nvSpPr>
        <xdr:cNvPr id="68" name="テキスト ボックス 67"/>
        <xdr:cNvSpPr txBox="1"/>
      </xdr:nvSpPr>
      <xdr:spPr>
        <a:xfrm>
          <a:off x="3529965" y="6252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114300</xdr:rowOff>
    </xdr:from>
    <xdr:to xmlns:xdr="http://schemas.openxmlformats.org/drawingml/2006/spreadsheetDrawing">
      <xdr:col>15</xdr:col>
      <xdr:colOff>50800</xdr:colOff>
      <xdr:row>33</xdr:row>
      <xdr:rowOff>73025</xdr:rowOff>
    </xdr:to>
    <xdr:cxnSp macro="">
      <xdr:nvCxnSpPr>
        <xdr:cNvPr id="69" name="直線コネクタ 68"/>
        <xdr:cNvCxnSpPr/>
      </xdr:nvCxnSpPr>
      <xdr:spPr>
        <a:xfrm flipV="1">
          <a:off x="2019300" y="542925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1270</xdr:rowOff>
    </xdr:from>
    <xdr:to xmlns:xdr="http://schemas.openxmlformats.org/drawingml/2006/spreadsheetDrawing">
      <xdr:col>15</xdr:col>
      <xdr:colOff>101600</xdr:colOff>
      <xdr:row>36</xdr:row>
      <xdr:rowOff>102870</xdr:rowOff>
    </xdr:to>
    <xdr:sp macro="" textlink="">
      <xdr:nvSpPr>
        <xdr:cNvPr id="70" name="フローチャート: 判断 69"/>
        <xdr:cNvSpPr/>
      </xdr:nvSpPr>
      <xdr:spPr>
        <a:xfrm>
          <a:off x="2857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93980</xdr:rowOff>
    </xdr:from>
    <xdr:ext cx="530860" cy="259080"/>
    <xdr:sp macro="" textlink="">
      <xdr:nvSpPr>
        <xdr:cNvPr id="71" name="テキスト ボックス 70"/>
        <xdr:cNvSpPr txBox="1"/>
      </xdr:nvSpPr>
      <xdr:spPr>
        <a:xfrm>
          <a:off x="2640965" y="6266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73025</xdr:rowOff>
    </xdr:from>
    <xdr:to xmlns:xdr="http://schemas.openxmlformats.org/drawingml/2006/spreadsheetDrawing">
      <xdr:col>10</xdr:col>
      <xdr:colOff>114300</xdr:colOff>
      <xdr:row>34</xdr:row>
      <xdr:rowOff>53975</xdr:rowOff>
    </xdr:to>
    <xdr:cxnSp macro="">
      <xdr:nvCxnSpPr>
        <xdr:cNvPr id="72" name="直線コネクタ 71"/>
        <xdr:cNvCxnSpPr/>
      </xdr:nvCxnSpPr>
      <xdr:spPr>
        <a:xfrm flipV="1">
          <a:off x="1130300" y="573087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123190</xdr:rowOff>
    </xdr:from>
    <xdr:to xmlns:xdr="http://schemas.openxmlformats.org/drawingml/2006/spreadsheetDrawing">
      <xdr:col>10</xdr:col>
      <xdr:colOff>165100</xdr:colOff>
      <xdr:row>37</xdr:row>
      <xdr:rowOff>53340</xdr:rowOff>
    </xdr:to>
    <xdr:sp macro="" textlink="">
      <xdr:nvSpPr>
        <xdr:cNvPr id="73" name="フローチャート: 判断 72"/>
        <xdr:cNvSpPr/>
      </xdr:nvSpPr>
      <xdr:spPr>
        <a:xfrm>
          <a:off x="1968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44450</xdr:rowOff>
    </xdr:from>
    <xdr:ext cx="530860" cy="259080"/>
    <xdr:sp macro="" textlink="">
      <xdr:nvSpPr>
        <xdr:cNvPr id="74" name="テキスト ボックス 73"/>
        <xdr:cNvSpPr txBox="1"/>
      </xdr:nvSpPr>
      <xdr:spPr>
        <a:xfrm>
          <a:off x="1751965" y="63881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8890</xdr:rowOff>
    </xdr:from>
    <xdr:to xmlns:xdr="http://schemas.openxmlformats.org/drawingml/2006/spreadsheetDrawing">
      <xdr:col>6</xdr:col>
      <xdr:colOff>38100</xdr:colOff>
      <xdr:row>37</xdr:row>
      <xdr:rowOff>110490</xdr:rowOff>
    </xdr:to>
    <xdr:sp macro="" textlink="">
      <xdr:nvSpPr>
        <xdr:cNvPr id="75" name="フローチャート: 判断 74"/>
        <xdr:cNvSpPr/>
      </xdr:nvSpPr>
      <xdr:spPr>
        <a:xfrm>
          <a:off x="1079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101600</xdr:rowOff>
    </xdr:from>
    <xdr:ext cx="530860" cy="259080"/>
    <xdr:sp macro="" textlink="">
      <xdr:nvSpPr>
        <xdr:cNvPr id="76" name="テキスト ボックス 75"/>
        <xdr:cNvSpPr txBox="1"/>
      </xdr:nvSpPr>
      <xdr:spPr>
        <a:xfrm>
          <a:off x="862965" y="6445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86360</xdr:rowOff>
    </xdr:from>
    <xdr:to xmlns:xdr="http://schemas.openxmlformats.org/drawingml/2006/spreadsheetDrawing">
      <xdr:col>24</xdr:col>
      <xdr:colOff>114300</xdr:colOff>
      <xdr:row>31</xdr:row>
      <xdr:rowOff>15875</xdr:rowOff>
    </xdr:to>
    <xdr:sp macro="" textlink="">
      <xdr:nvSpPr>
        <xdr:cNvPr id="82" name="楕円 81"/>
        <xdr:cNvSpPr/>
      </xdr:nvSpPr>
      <xdr:spPr>
        <a:xfrm>
          <a:off x="4584700" y="522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635</xdr:rowOff>
    </xdr:from>
    <xdr:ext cx="598805" cy="259080"/>
    <xdr:sp macro="" textlink="">
      <xdr:nvSpPr>
        <xdr:cNvPr id="83" name="人件費該当値テキスト"/>
        <xdr:cNvSpPr txBox="1"/>
      </xdr:nvSpPr>
      <xdr:spPr>
        <a:xfrm>
          <a:off x="4686300" y="5144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1905</xdr:rowOff>
    </xdr:from>
    <xdr:to xmlns:xdr="http://schemas.openxmlformats.org/drawingml/2006/spreadsheetDrawing">
      <xdr:col>20</xdr:col>
      <xdr:colOff>38100</xdr:colOff>
      <xdr:row>31</xdr:row>
      <xdr:rowOff>103505</xdr:rowOff>
    </xdr:to>
    <xdr:sp macro="" textlink="">
      <xdr:nvSpPr>
        <xdr:cNvPr id="84" name="楕円 83"/>
        <xdr:cNvSpPr/>
      </xdr:nvSpPr>
      <xdr:spPr>
        <a:xfrm>
          <a:off x="3746500" y="5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120650</xdr:rowOff>
    </xdr:from>
    <xdr:ext cx="594995" cy="255270"/>
    <xdr:sp macro="" textlink="">
      <xdr:nvSpPr>
        <xdr:cNvPr id="85" name="テキスト ボックス 84"/>
        <xdr:cNvSpPr txBox="1"/>
      </xdr:nvSpPr>
      <xdr:spPr>
        <a:xfrm>
          <a:off x="3497580" y="50927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63500</xdr:rowOff>
    </xdr:from>
    <xdr:to xmlns:xdr="http://schemas.openxmlformats.org/drawingml/2006/spreadsheetDrawing">
      <xdr:col>15</xdr:col>
      <xdr:colOff>101600</xdr:colOff>
      <xdr:row>31</xdr:row>
      <xdr:rowOff>165100</xdr:rowOff>
    </xdr:to>
    <xdr:sp macro="" textlink="">
      <xdr:nvSpPr>
        <xdr:cNvPr id="86" name="楕円 85"/>
        <xdr:cNvSpPr/>
      </xdr:nvSpPr>
      <xdr:spPr>
        <a:xfrm>
          <a:off x="2857500" y="53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10160</xdr:rowOff>
    </xdr:from>
    <xdr:ext cx="594995" cy="259080"/>
    <xdr:sp macro="" textlink="">
      <xdr:nvSpPr>
        <xdr:cNvPr id="87" name="テキスト ボックス 86"/>
        <xdr:cNvSpPr txBox="1"/>
      </xdr:nvSpPr>
      <xdr:spPr>
        <a:xfrm>
          <a:off x="2608580" y="51536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22225</xdr:rowOff>
    </xdr:from>
    <xdr:to xmlns:xdr="http://schemas.openxmlformats.org/drawingml/2006/spreadsheetDrawing">
      <xdr:col>10</xdr:col>
      <xdr:colOff>165100</xdr:colOff>
      <xdr:row>33</xdr:row>
      <xdr:rowOff>123825</xdr:rowOff>
    </xdr:to>
    <xdr:sp macro="" textlink="">
      <xdr:nvSpPr>
        <xdr:cNvPr id="88" name="楕円 87"/>
        <xdr:cNvSpPr/>
      </xdr:nvSpPr>
      <xdr:spPr>
        <a:xfrm>
          <a:off x="1968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140335</xdr:rowOff>
    </xdr:from>
    <xdr:ext cx="594995" cy="259080"/>
    <xdr:sp macro="" textlink="">
      <xdr:nvSpPr>
        <xdr:cNvPr id="89" name="テキスト ボックス 88"/>
        <xdr:cNvSpPr txBox="1"/>
      </xdr:nvSpPr>
      <xdr:spPr>
        <a:xfrm>
          <a:off x="1719580" y="54552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3175</xdr:rowOff>
    </xdr:from>
    <xdr:to xmlns:xdr="http://schemas.openxmlformats.org/drawingml/2006/spreadsheetDrawing">
      <xdr:col>6</xdr:col>
      <xdr:colOff>38100</xdr:colOff>
      <xdr:row>34</xdr:row>
      <xdr:rowOff>104775</xdr:rowOff>
    </xdr:to>
    <xdr:sp macro="" textlink="">
      <xdr:nvSpPr>
        <xdr:cNvPr id="90" name="楕円 89"/>
        <xdr:cNvSpPr/>
      </xdr:nvSpPr>
      <xdr:spPr>
        <a:xfrm>
          <a:off x="1079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121285</xdr:rowOff>
    </xdr:from>
    <xdr:ext cx="594995" cy="255270"/>
    <xdr:sp macro="" textlink="">
      <xdr:nvSpPr>
        <xdr:cNvPr id="91" name="テキスト ボックス 90"/>
        <xdr:cNvSpPr txBox="1"/>
      </xdr:nvSpPr>
      <xdr:spPr>
        <a:xfrm>
          <a:off x="830580" y="56076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820" cy="255270"/>
    <xdr:sp macro="" textlink="">
      <xdr:nvSpPr>
        <xdr:cNvPr id="108" name="テキスト ボックス 107"/>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820" cy="259080"/>
    <xdr:sp macro="" textlink="">
      <xdr:nvSpPr>
        <xdr:cNvPr id="110" name="テキスト ボックス 109"/>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820" cy="259080"/>
    <xdr:sp macro="" textlink="">
      <xdr:nvSpPr>
        <xdr:cNvPr id="112" name="テキスト ボックス 111"/>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4" name="テキスト ボックス 113"/>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15240</xdr:rowOff>
    </xdr:from>
    <xdr:to xmlns:xdr="http://schemas.openxmlformats.org/drawingml/2006/spreadsheetDrawing">
      <xdr:col>24</xdr:col>
      <xdr:colOff>62865</xdr:colOff>
      <xdr:row>59</xdr:row>
      <xdr:rowOff>83185</xdr:rowOff>
    </xdr:to>
    <xdr:cxnSp macro="">
      <xdr:nvCxnSpPr>
        <xdr:cNvPr id="116" name="直線コネクタ 115"/>
        <xdr:cNvCxnSpPr/>
      </xdr:nvCxnSpPr>
      <xdr:spPr>
        <a:xfrm flipV="1">
          <a:off x="4633595" y="87591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86995</xdr:rowOff>
    </xdr:from>
    <xdr:ext cx="534670" cy="255270"/>
    <xdr:sp macro="" textlink="">
      <xdr:nvSpPr>
        <xdr:cNvPr id="117" name="物件費最小値テキスト"/>
        <xdr:cNvSpPr txBox="1"/>
      </xdr:nvSpPr>
      <xdr:spPr>
        <a:xfrm>
          <a:off x="4686300" y="102025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83185</xdr:rowOff>
    </xdr:from>
    <xdr:to xmlns:xdr="http://schemas.openxmlformats.org/drawingml/2006/spreadsheetDrawing">
      <xdr:col>24</xdr:col>
      <xdr:colOff>152400</xdr:colOff>
      <xdr:row>59</xdr:row>
      <xdr:rowOff>83185</xdr:rowOff>
    </xdr:to>
    <xdr:cxnSp macro="">
      <xdr:nvCxnSpPr>
        <xdr:cNvPr id="118" name="直線コネクタ 117"/>
        <xdr:cNvCxnSpPr/>
      </xdr:nvCxnSpPr>
      <xdr:spPr>
        <a:xfrm>
          <a:off x="4546600" y="1019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133350</xdr:rowOff>
    </xdr:from>
    <xdr:ext cx="598805" cy="255270"/>
    <xdr:sp macro="" textlink="">
      <xdr:nvSpPr>
        <xdr:cNvPr id="119" name="物件費最大値テキスト"/>
        <xdr:cNvSpPr txBox="1"/>
      </xdr:nvSpPr>
      <xdr:spPr>
        <a:xfrm>
          <a:off x="4686300" y="8534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15240</xdr:rowOff>
    </xdr:from>
    <xdr:to xmlns:xdr="http://schemas.openxmlformats.org/drawingml/2006/spreadsheetDrawing">
      <xdr:col>24</xdr:col>
      <xdr:colOff>152400</xdr:colOff>
      <xdr:row>51</xdr:row>
      <xdr:rowOff>15240</xdr:rowOff>
    </xdr:to>
    <xdr:cxnSp macro="">
      <xdr:nvCxnSpPr>
        <xdr:cNvPr id="120" name="直線コネクタ 119"/>
        <xdr:cNvCxnSpPr/>
      </xdr:nvCxnSpPr>
      <xdr:spPr>
        <a:xfrm>
          <a:off x="4546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118745</xdr:rowOff>
    </xdr:from>
    <xdr:to xmlns:xdr="http://schemas.openxmlformats.org/drawingml/2006/spreadsheetDrawing">
      <xdr:col>24</xdr:col>
      <xdr:colOff>63500</xdr:colOff>
      <xdr:row>57</xdr:row>
      <xdr:rowOff>72390</xdr:rowOff>
    </xdr:to>
    <xdr:cxnSp macro="">
      <xdr:nvCxnSpPr>
        <xdr:cNvPr id="121" name="直線コネクタ 120"/>
        <xdr:cNvCxnSpPr/>
      </xdr:nvCxnSpPr>
      <xdr:spPr>
        <a:xfrm flipV="1">
          <a:off x="3797300" y="9548495"/>
          <a:ext cx="8382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158750</xdr:rowOff>
    </xdr:from>
    <xdr:ext cx="534670" cy="259080"/>
    <xdr:sp macro="" textlink="">
      <xdr:nvSpPr>
        <xdr:cNvPr id="122" name="物件費平均値テキスト"/>
        <xdr:cNvSpPr txBox="1"/>
      </xdr:nvSpPr>
      <xdr:spPr>
        <a:xfrm>
          <a:off x="4686300" y="9588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8890</xdr:rowOff>
    </xdr:from>
    <xdr:to xmlns:xdr="http://schemas.openxmlformats.org/drawingml/2006/spreadsheetDrawing">
      <xdr:col>24</xdr:col>
      <xdr:colOff>114300</xdr:colOff>
      <xdr:row>56</xdr:row>
      <xdr:rowOff>110490</xdr:rowOff>
    </xdr:to>
    <xdr:sp macro="" textlink="">
      <xdr:nvSpPr>
        <xdr:cNvPr id="123" name="フローチャート: 判断 122"/>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72390</xdr:rowOff>
    </xdr:from>
    <xdr:to xmlns:xdr="http://schemas.openxmlformats.org/drawingml/2006/spreadsheetDrawing">
      <xdr:col>19</xdr:col>
      <xdr:colOff>177800</xdr:colOff>
      <xdr:row>57</xdr:row>
      <xdr:rowOff>81915</xdr:rowOff>
    </xdr:to>
    <xdr:cxnSp macro="">
      <xdr:nvCxnSpPr>
        <xdr:cNvPr id="124" name="直線コネクタ 123"/>
        <xdr:cNvCxnSpPr/>
      </xdr:nvCxnSpPr>
      <xdr:spPr>
        <a:xfrm flipV="1">
          <a:off x="2908300" y="9845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92710</xdr:rowOff>
    </xdr:from>
    <xdr:to xmlns:xdr="http://schemas.openxmlformats.org/drawingml/2006/spreadsheetDrawing">
      <xdr:col>20</xdr:col>
      <xdr:colOff>38100</xdr:colOff>
      <xdr:row>57</xdr:row>
      <xdr:rowOff>22860</xdr:rowOff>
    </xdr:to>
    <xdr:sp macro="" textlink="">
      <xdr:nvSpPr>
        <xdr:cNvPr id="125" name="フローチャート: 判断 124"/>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39370</xdr:rowOff>
    </xdr:from>
    <xdr:ext cx="530860" cy="259080"/>
    <xdr:sp macro="" textlink="">
      <xdr:nvSpPr>
        <xdr:cNvPr id="126" name="テキスト ボックス 125"/>
        <xdr:cNvSpPr txBox="1"/>
      </xdr:nvSpPr>
      <xdr:spPr>
        <a:xfrm>
          <a:off x="3529965" y="9469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81915</xdr:rowOff>
    </xdr:from>
    <xdr:to xmlns:xdr="http://schemas.openxmlformats.org/drawingml/2006/spreadsheetDrawing">
      <xdr:col>15</xdr:col>
      <xdr:colOff>50800</xdr:colOff>
      <xdr:row>57</xdr:row>
      <xdr:rowOff>100330</xdr:rowOff>
    </xdr:to>
    <xdr:cxnSp macro="">
      <xdr:nvCxnSpPr>
        <xdr:cNvPr id="127" name="直線コネクタ 126"/>
        <xdr:cNvCxnSpPr/>
      </xdr:nvCxnSpPr>
      <xdr:spPr>
        <a:xfrm flipV="1">
          <a:off x="2019300" y="98545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142240</xdr:rowOff>
    </xdr:from>
    <xdr:to xmlns:xdr="http://schemas.openxmlformats.org/drawingml/2006/spreadsheetDrawing">
      <xdr:col>15</xdr:col>
      <xdr:colOff>101600</xdr:colOff>
      <xdr:row>57</xdr:row>
      <xdr:rowOff>72390</xdr:rowOff>
    </xdr:to>
    <xdr:sp macro="" textlink="">
      <xdr:nvSpPr>
        <xdr:cNvPr id="128" name="フローチャート: 判断 127"/>
        <xdr:cNvSpPr/>
      </xdr:nvSpPr>
      <xdr:spPr>
        <a:xfrm>
          <a:off x="2857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88900</xdr:rowOff>
    </xdr:from>
    <xdr:ext cx="530860" cy="255270"/>
    <xdr:sp macro="" textlink="">
      <xdr:nvSpPr>
        <xdr:cNvPr id="129" name="テキスト ボックス 128"/>
        <xdr:cNvSpPr txBox="1"/>
      </xdr:nvSpPr>
      <xdr:spPr>
        <a:xfrm>
          <a:off x="2640965" y="9518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100330</xdr:rowOff>
    </xdr:from>
    <xdr:to xmlns:xdr="http://schemas.openxmlformats.org/drawingml/2006/spreadsheetDrawing">
      <xdr:col>10</xdr:col>
      <xdr:colOff>114300</xdr:colOff>
      <xdr:row>58</xdr:row>
      <xdr:rowOff>45720</xdr:rowOff>
    </xdr:to>
    <xdr:cxnSp macro="">
      <xdr:nvCxnSpPr>
        <xdr:cNvPr id="130" name="直線コネクタ 129"/>
        <xdr:cNvCxnSpPr/>
      </xdr:nvCxnSpPr>
      <xdr:spPr>
        <a:xfrm flipV="1">
          <a:off x="1130300" y="987298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163195</xdr:rowOff>
    </xdr:from>
    <xdr:to xmlns:xdr="http://schemas.openxmlformats.org/drawingml/2006/spreadsheetDrawing">
      <xdr:col>10</xdr:col>
      <xdr:colOff>165100</xdr:colOff>
      <xdr:row>57</xdr:row>
      <xdr:rowOff>93345</xdr:rowOff>
    </xdr:to>
    <xdr:sp macro="" textlink="">
      <xdr:nvSpPr>
        <xdr:cNvPr id="131" name="フローチャート: 判断 130"/>
        <xdr:cNvSpPr/>
      </xdr:nvSpPr>
      <xdr:spPr>
        <a:xfrm>
          <a:off x="1968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109855</xdr:rowOff>
    </xdr:from>
    <xdr:ext cx="530860" cy="255270"/>
    <xdr:sp macro="" textlink="">
      <xdr:nvSpPr>
        <xdr:cNvPr id="132" name="テキスト ボックス 131"/>
        <xdr:cNvSpPr txBox="1"/>
      </xdr:nvSpPr>
      <xdr:spPr>
        <a:xfrm>
          <a:off x="1751965" y="95396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65405</xdr:rowOff>
    </xdr:from>
    <xdr:to xmlns:xdr="http://schemas.openxmlformats.org/drawingml/2006/spreadsheetDrawing">
      <xdr:col>6</xdr:col>
      <xdr:colOff>38100</xdr:colOff>
      <xdr:row>57</xdr:row>
      <xdr:rowOff>167005</xdr:rowOff>
    </xdr:to>
    <xdr:sp macro="" textlink="">
      <xdr:nvSpPr>
        <xdr:cNvPr id="133" name="フローチャート: 判断 132"/>
        <xdr:cNvSpPr/>
      </xdr:nvSpPr>
      <xdr:spPr>
        <a:xfrm>
          <a:off x="1079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12065</xdr:rowOff>
    </xdr:from>
    <xdr:ext cx="530860" cy="259080"/>
    <xdr:sp macro="" textlink="">
      <xdr:nvSpPr>
        <xdr:cNvPr id="134" name="テキスト ボックス 133"/>
        <xdr:cNvSpPr txBox="1"/>
      </xdr:nvSpPr>
      <xdr:spPr>
        <a:xfrm>
          <a:off x="862965" y="9613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67945</xdr:rowOff>
    </xdr:from>
    <xdr:to xmlns:xdr="http://schemas.openxmlformats.org/drawingml/2006/spreadsheetDrawing">
      <xdr:col>24</xdr:col>
      <xdr:colOff>114300</xdr:colOff>
      <xdr:row>55</xdr:row>
      <xdr:rowOff>169545</xdr:rowOff>
    </xdr:to>
    <xdr:sp macro="" textlink="">
      <xdr:nvSpPr>
        <xdr:cNvPr id="140" name="楕円 139"/>
        <xdr:cNvSpPr/>
      </xdr:nvSpPr>
      <xdr:spPr>
        <a:xfrm>
          <a:off x="45847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90805</xdr:rowOff>
    </xdr:from>
    <xdr:ext cx="598805" cy="258445"/>
    <xdr:sp macro="" textlink="">
      <xdr:nvSpPr>
        <xdr:cNvPr id="141" name="物件費該当値テキスト"/>
        <xdr:cNvSpPr txBox="1"/>
      </xdr:nvSpPr>
      <xdr:spPr>
        <a:xfrm>
          <a:off x="4686300" y="9349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21590</xdr:rowOff>
    </xdr:from>
    <xdr:to xmlns:xdr="http://schemas.openxmlformats.org/drawingml/2006/spreadsheetDrawing">
      <xdr:col>20</xdr:col>
      <xdr:colOff>38100</xdr:colOff>
      <xdr:row>57</xdr:row>
      <xdr:rowOff>123190</xdr:rowOff>
    </xdr:to>
    <xdr:sp macro="" textlink="">
      <xdr:nvSpPr>
        <xdr:cNvPr id="142" name="楕円 141"/>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114300</xdr:rowOff>
    </xdr:from>
    <xdr:ext cx="530860" cy="259080"/>
    <xdr:sp macro="" textlink="">
      <xdr:nvSpPr>
        <xdr:cNvPr id="143" name="テキスト ボックス 142"/>
        <xdr:cNvSpPr txBox="1"/>
      </xdr:nvSpPr>
      <xdr:spPr>
        <a:xfrm>
          <a:off x="3529965" y="9886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31115</xdr:rowOff>
    </xdr:from>
    <xdr:to xmlns:xdr="http://schemas.openxmlformats.org/drawingml/2006/spreadsheetDrawing">
      <xdr:col>15</xdr:col>
      <xdr:colOff>101600</xdr:colOff>
      <xdr:row>57</xdr:row>
      <xdr:rowOff>132715</xdr:rowOff>
    </xdr:to>
    <xdr:sp macro="" textlink="">
      <xdr:nvSpPr>
        <xdr:cNvPr id="144" name="楕円 143"/>
        <xdr:cNvSpPr/>
      </xdr:nvSpPr>
      <xdr:spPr>
        <a:xfrm>
          <a:off x="2857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123825</xdr:rowOff>
    </xdr:from>
    <xdr:ext cx="530860" cy="255270"/>
    <xdr:sp macro="" textlink="">
      <xdr:nvSpPr>
        <xdr:cNvPr id="145" name="テキスト ボックス 144"/>
        <xdr:cNvSpPr txBox="1"/>
      </xdr:nvSpPr>
      <xdr:spPr>
        <a:xfrm>
          <a:off x="2640965" y="9896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49530</xdr:rowOff>
    </xdr:from>
    <xdr:to xmlns:xdr="http://schemas.openxmlformats.org/drawingml/2006/spreadsheetDrawing">
      <xdr:col>10</xdr:col>
      <xdr:colOff>165100</xdr:colOff>
      <xdr:row>57</xdr:row>
      <xdr:rowOff>151130</xdr:rowOff>
    </xdr:to>
    <xdr:sp macro="" textlink="">
      <xdr:nvSpPr>
        <xdr:cNvPr id="146" name="楕円 145"/>
        <xdr:cNvSpPr/>
      </xdr:nvSpPr>
      <xdr:spPr>
        <a:xfrm>
          <a:off x="1968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142240</xdr:rowOff>
    </xdr:from>
    <xdr:ext cx="530860" cy="259080"/>
    <xdr:sp macro="" textlink="">
      <xdr:nvSpPr>
        <xdr:cNvPr id="147" name="テキスト ボックス 146"/>
        <xdr:cNvSpPr txBox="1"/>
      </xdr:nvSpPr>
      <xdr:spPr>
        <a:xfrm>
          <a:off x="1751965" y="991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166370</xdr:rowOff>
    </xdr:from>
    <xdr:to xmlns:xdr="http://schemas.openxmlformats.org/drawingml/2006/spreadsheetDrawing">
      <xdr:col>6</xdr:col>
      <xdr:colOff>38100</xdr:colOff>
      <xdr:row>58</xdr:row>
      <xdr:rowOff>96520</xdr:rowOff>
    </xdr:to>
    <xdr:sp macro="" textlink="">
      <xdr:nvSpPr>
        <xdr:cNvPr id="148" name="楕円 147"/>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87630</xdr:rowOff>
    </xdr:from>
    <xdr:ext cx="530860" cy="255270"/>
    <xdr:sp macro="" textlink="">
      <xdr:nvSpPr>
        <xdr:cNvPr id="149" name="テキスト ボックス 148"/>
        <xdr:cNvSpPr txBox="1"/>
      </xdr:nvSpPr>
      <xdr:spPr>
        <a:xfrm>
          <a:off x="862965" y="10031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8" name="テキスト ボックス 157"/>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110" cy="259080"/>
    <xdr:sp macro="" textlink="">
      <xdr:nvSpPr>
        <xdr:cNvPr id="161" name="テキスト ボックス 160"/>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270"/>
    <xdr:sp macro="" textlink="">
      <xdr:nvSpPr>
        <xdr:cNvPr id="165" name="テキスト ボックス 164"/>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109220</xdr:rowOff>
    </xdr:from>
    <xdr:to xmlns:xdr="http://schemas.openxmlformats.org/drawingml/2006/spreadsheetDrawing">
      <xdr:col>24</xdr:col>
      <xdr:colOff>62865</xdr:colOff>
      <xdr:row>79</xdr:row>
      <xdr:rowOff>19050</xdr:rowOff>
    </xdr:to>
    <xdr:cxnSp macro="">
      <xdr:nvCxnSpPr>
        <xdr:cNvPr id="173" name="直線コネクタ 172"/>
        <xdr:cNvCxnSpPr/>
      </xdr:nvCxnSpPr>
      <xdr:spPr>
        <a:xfrm flipV="1">
          <a:off x="4633595" y="1211072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469900" cy="259080"/>
    <xdr:sp macro="" textlink="">
      <xdr:nvSpPr>
        <xdr:cNvPr id="174" name="維持補修費最小値テキスト"/>
        <xdr:cNvSpPr txBox="1"/>
      </xdr:nvSpPr>
      <xdr:spPr>
        <a:xfrm>
          <a:off x="4686300" y="1356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55880</xdr:rowOff>
    </xdr:from>
    <xdr:ext cx="534670" cy="259080"/>
    <xdr:sp macro="" textlink="">
      <xdr:nvSpPr>
        <xdr:cNvPr id="176" name="維持補修費最大値テキスト"/>
        <xdr:cNvSpPr txBox="1"/>
      </xdr:nvSpPr>
      <xdr:spPr>
        <a:xfrm>
          <a:off x="4686300" y="1188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109220</xdr:rowOff>
    </xdr:from>
    <xdr:to xmlns:xdr="http://schemas.openxmlformats.org/drawingml/2006/spreadsheetDrawing">
      <xdr:col>24</xdr:col>
      <xdr:colOff>152400</xdr:colOff>
      <xdr:row>70</xdr:row>
      <xdr:rowOff>109220</xdr:rowOff>
    </xdr:to>
    <xdr:cxnSp macro="">
      <xdr:nvCxnSpPr>
        <xdr:cNvPr id="177" name="直線コネクタ 176"/>
        <xdr:cNvCxnSpPr/>
      </xdr:nvCxnSpPr>
      <xdr:spPr>
        <a:xfrm>
          <a:off x="4546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54610</xdr:rowOff>
    </xdr:from>
    <xdr:to xmlns:xdr="http://schemas.openxmlformats.org/drawingml/2006/spreadsheetDrawing">
      <xdr:col>24</xdr:col>
      <xdr:colOff>63500</xdr:colOff>
      <xdr:row>70</xdr:row>
      <xdr:rowOff>109220</xdr:rowOff>
    </xdr:to>
    <xdr:cxnSp macro="">
      <xdr:nvCxnSpPr>
        <xdr:cNvPr id="178" name="直線コネクタ 177"/>
        <xdr:cNvCxnSpPr/>
      </xdr:nvCxnSpPr>
      <xdr:spPr>
        <a:xfrm>
          <a:off x="3797300" y="1205611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132080</xdr:rowOff>
    </xdr:from>
    <xdr:ext cx="469900" cy="255270"/>
    <xdr:sp macro="" textlink="">
      <xdr:nvSpPr>
        <xdr:cNvPr id="179" name="維持補修費平均値テキスト"/>
        <xdr:cNvSpPr txBox="1"/>
      </xdr:nvSpPr>
      <xdr:spPr>
        <a:xfrm>
          <a:off x="4686300" y="133337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153035</xdr:rowOff>
    </xdr:from>
    <xdr:to xmlns:xdr="http://schemas.openxmlformats.org/drawingml/2006/spreadsheetDrawing">
      <xdr:col>24</xdr:col>
      <xdr:colOff>114300</xdr:colOff>
      <xdr:row>78</xdr:row>
      <xdr:rowOff>83185</xdr:rowOff>
    </xdr:to>
    <xdr:sp macro="" textlink="">
      <xdr:nvSpPr>
        <xdr:cNvPr id="180" name="フローチャート: 判断 179"/>
        <xdr:cNvSpPr/>
      </xdr:nvSpPr>
      <xdr:spPr>
        <a:xfrm>
          <a:off x="4584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70</xdr:row>
      <xdr:rowOff>54610</xdr:rowOff>
    </xdr:from>
    <xdr:to xmlns:xdr="http://schemas.openxmlformats.org/drawingml/2006/spreadsheetDrawing">
      <xdr:col>19</xdr:col>
      <xdr:colOff>177800</xdr:colOff>
      <xdr:row>71</xdr:row>
      <xdr:rowOff>13335</xdr:rowOff>
    </xdr:to>
    <xdr:cxnSp macro="">
      <xdr:nvCxnSpPr>
        <xdr:cNvPr id="181" name="直線コネクタ 180"/>
        <xdr:cNvCxnSpPr/>
      </xdr:nvCxnSpPr>
      <xdr:spPr>
        <a:xfrm flipV="1">
          <a:off x="2908300" y="120561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140335</xdr:rowOff>
    </xdr:from>
    <xdr:to xmlns:xdr="http://schemas.openxmlformats.org/drawingml/2006/spreadsheetDrawing">
      <xdr:col>20</xdr:col>
      <xdr:colOff>38100</xdr:colOff>
      <xdr:row>78</xdr:row>
      <xdr:rowOff>70485</xdr:rowOff>
    </xdr:to>
    <xdr:sp macro="" textlink="">
      <xdr:nvSpPr>
        <xdr:cNvPr id="182" name="フローチャート: 判断 181"/>
        <xdr:cNvSpPr/>
      </xdr:nvSpPr>
      <xdr:spPr>
        <a:xfrm>
          <a:off x="3746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61595</xdr:rowOff>
    </xdr:from>
    <xdr:ext cx="530860" cy="259080"/>
    <xdr:sp macro="" textlink="">
      <xdr:nvSpPr>
        <xdr:cNvPr id="183" name="テキスト ボックス 182"/>
        <xdr:cNvSpPr txBox="1"/>
      </xdr:nvSpPr>
      <xdr:spPr>
        <a:xfrm>
          <a:off x="3529965" y="13434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13335</xdr:rowOff>
    </xdr:from>
    <xdr:to xmlns:xdr="http://schemas.openxmlformats.org/drawingml/2006/spreadsheetDrawing">
      <xdr:col>15</xdr:col>
      <xdr:colOff>50800</xdr:colOff>
      <xdr:row>76</xdr:row>
      <xdr:rowOff>158750</xdr:rowOff>
    </xdr:to>
    <xdr:cxnSp macro="">
      <xdr:nvCxnSpPr>
        <xdr:cNvPr id="184" name="直線コネクタ 183"/>
        <xdr:cNvCxnSpPr/>
      </xdr:nvCxnSpPr>
      <xdr:spPr>
        <a:xfrm flipV="1">
          <a:off x="2019300" y="12186285"/>
          <a:ext cx="889000" cy="1002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149860</xdr:rowOff>
    </xdr:from>
    <xdr:to xmlns:xdr="http://schemas.openxmlformats.org/drawingml/2006/spreadsheetDrawing">
      <xdr:col>15</xdr:col>
      <xdr:colOff>101600</xdr:colOff>
      <xdr:row>78</xdr:row>
      <xdr:rowOff>80010</xdr:rowOff>
    </xdr:to>
    <xdr:sp macro="" textlink="">
      <xdr:nvSpPr>
        <xdr:cNvPr id="185" name="フローチャート: 判断 184"/>
        <xdr:cNvSpPr/>
      </xdr:nvSpPr>
      <xdr:spPr>
        <a:xfrm>
          <a:off x="2857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71120</xdr:rowOff>
    </xdr:from>
    <xdr:ext cx="466090" cy="259080"/>
    <xdr:sp macro="" textlink="">
      <xdr:nvSpPr>
        <xdr:cNvPr id="186" name="テキスト ボックス 185"/>
        <xdr:cNvSpPr txBox="1"/>
      </xdr:nvSpPr>
      <xdr:spPr>
        <a:xfrm>
          <a:off x="2673350" y="13444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71755</xdr:rowOff>
    </xdr:from>
    <xdr:to xmlns:xdr="http://schemas.openxmlformats.org/drawingml/2006/spreadsheetDrawing">
      <xdr:col>10</xdr:col>
      <xdr:colOff>114300</xdr:colOff>
      <xdr:row>76</xdr:row>
      <xdr:rowOff>158750</xdr:rowOff>
    </xdr:to>
    <xdr:cxnSp macro="">
      <xdr:nvCxnSpPr>
        <xdr:cNvPr id="187" name="直線コネクタ 186"/>
        <xdr:cNvCxnSpPr/>
      </xdr:nvCxnSpPr>
      <xdr:spPr>
        <a:xfrm>
          <a:off x="1130300" y="12587605"/>
          <a:ext cx="889000" cy="601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44450</xdr:rowOff>
    </xdr:from>
    <xdr:to xmlns:xdr="http://schemas.openxmlformats.org/drawingml/2006/spreadsheetDrawing">
      <xdr:col>10</xdr:col>
      <xdr:colOff>165100</xdr:colOff>
      <xdr:row>78</xdr:row>
      <xdr:rowOff>146050</xdr:rowOff>
    </xdr:to>
    <xdr:sp macro="" textlink="">
      <xdr:nvSpPr>
        <xdr:cNvPr id="188" name="フローチャート: 判断 187"/>
        <xdr:cNvSpPr/>
      </xdr:nvSpPr>
      <xdr:spPr>
        <a:xfrm>
          <a:off x="1968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137160</xdr:rowOff>
    </xdr:from>
    <xdr:ext cx="466090" cy="259080"/>
    <xdr:sp macro="" textlink="">
      <xdr:nvSpPr>
        <xdr:cNvPr id="189" name="テキスト ボックス 188"/>
        <xdr:cNvSpPr txBox="1"/>
      </xdr:nvSpPr>
      <xdr:spPr>
        <a:xfrm>
          <a:off x="1784350" y="1351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22860</xdr:rowOff>
    </xdr:from>
    <xdr:to xmlns:xdr="http://schemas.openxmlformats.org/drawingml/2006/spreadsheetDrawing">
      <xdr:col>6</xdr:col>
      <xdr:colOff>38100</xdr:colOff>
      <xdr:row>78</xdr:row>
      <xdr:rowOff>124460</xdr:rowOff>
    </xdr:to>
    <xdr:sp macro="" textlink="">
      <xdr:nvSpPr>
        <xdr:cNvPr id="190" name="フローチャート: 判断 189"/>
        <xdr:cNvSpPr/>
      </xdr:nvSpPr>
      <xdr:spPr>
        <a:xfrm>
          <a:off x="1079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115570</xdr:rowOff>
    </xdr:from>
    <xdr:ext cx="466090" cy="259080"/>
    <xdr:sp macro="" textlink="">
      <xdr:nvSpPr>
        <xdr:cNvPr id="191" name="テキスト ボックス 190"/>
        <xdr:cNvSpPr txBox="1"/>
      </xdr:nvSpPr>
      <xdr:spPr>
        <a:xfrm>
          <a:off x="895350" y="13488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70</xdr:row>
      <xdr:rowOff>58420</xdr:rowOff>
    </xdr:from>
    <xdr:to xmlns:xdr="http://schemas.openxmlformats.org/drawingml/2006/spreadsheetDrawing">
      <xdr:col>24</xdr:col>
      <xdr:colOff>114300</xdr:colOff>
      <xdr:row>70</xdr:row>
      <xdr:rowOff>160020</xdr:rowOff>
    </xdr:to>
    <xdr:sp macro="" textlink="">
      <xdr:nvSpPr>
        <xdr:cNvPr id="197" name="楕円 196"/>
        <xdr:cNvSpPr/>
      </xdr:nvSpPr>
      <xdr:spPr>
        <a:xfrm>
          <a:off x="45847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11430</xdr:rowOff>
    </xdr:from>
    <xdr:ext cx="534670" cy="259080"/>
    <xdr:sp macro="" textlink="">
      <xdr:nvSpPr>
        <xdr:cNvPr id="198" name="維持補修費該当値テキスト"/>
        <xdr:cNvSpPr txBox="1"/>
      </xdr:nvSpPr>
      <xdr:spPr>
        <a:xfrm>
          <a:off x="4686300" y="1201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3810</xdr:rowOff>
    </xdr:from>
    <xdr:to xmlns:xdr="http://schemas.openxmlformats.org/drawingml/2006/spreadsheetDrawing">
      <xdr:col>20</xdr:col>
      <xdr:colOff>38100</xdr:colOff>
      <xdr:row>70</xdr:row>
      <xdr:rowOff>105410</xdr:rowOff>
    </xdr:to>
    <xdr:sp macro="" textlink="">
      <xdr:nvSpPr>
        <xdr:cNvPr id="199" name="楕円 198"/>
        <xdr:cNvSpPr/>
      </xdr:nvSpPr>
      <xdr:spPr>
        <a:xfrm>
          <a:off x="3746500" y="120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68</xdr:row>
      <xdr:rowOff>121920</xdr:rowOff>
    </xdr:from>
    <xdr:ext cx="530860" cy="255270"/>
    <xdr:sp macro="" textlink="">
      <xdr:nvSpPr>
        <xdr:cNvPr id="200" name="テキスト ボックス 199"/>
        <xdr:cNvSpPr txBox="1"/>
      </xdr:nvSpPr>
      <xdr:spPr>
        <a:xfrm>
          <a:off x="3529965" y="11780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70</xdr:row>
      <xdr:rowOff>133985</xdr:rowOff>
    </xdr:from>
    <xdr:to xmlns:xdr="http://schemas.openxmlformats.org/drawingml/2006/spreadsheetDrawing">
      <xdr:col>15</xdr:col>
      <xdr:colOff>101600</xdr:colOff>
      <xdr:row>71</xdr:row>
      <xdr:rowOff>64135</xdr:rowOff>
    </xdr:to>
    <xdr:sp macro="" textlink="">
      <xdr:nvSpPr>
        <xdr:cNvPr id="201" name="楕円 200"/>
        <xdr:cNvSpPr/>
      </xdr:nvSpPr>
      <xdr:spPr>
        <a:xfrm>
          <a:off x="2857500" y="121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69</xdr:row>
      <xdr:rowOff>80645</xdr:rowOff>
    </xdr:from>
    <xdr:ext cx="530860" cy="259080"/>
    <xdr:sp macro="" textlink="">
      <xdr:nvSpPr>
        <xdr:cNvPr id="202" name="テキスト ボックス 201"/>
        <xdr:cNvSpPr txBox="1"/>
      </xdr:nvSpPr>
      <xdr:spPr>
        <a:xfrm>
          <a:off x="2640965" y="11910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107950</xdr:rowOff>
    </xdr:from>
    <xdr:to xmlns:xdr="http://schemas.openxmlformats.org/drawingml/2006/spreadsheetDrawing">
      <xdr:col>10</xdr:col>
      <xdr:colOff>165100</xdr:colOff>
      <xdr:row>77</xdr:row>
      <xdr:rowOff>38100</xdr:rowOff>
    </xdr:to>
    <xdr:sp macro="" textlink="">
      <xdr:nvSpPr>
        <xdr:cNvPr id="203" name="楕円 202"/>
        <xdr:cNvSpPr/>
      </xdr:nvSpPr>
      <xdr:spPr>
        <a:xfrm>
          <a:off x="1968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54610</xdr:rowOff>
    </xdr:from>
    <xdr:ext cx="530860" cy="255270"/>
    <xdr:sp macro="" textlink="">
      <xdr:nvSpPr>
        <xdr:cNvPr id="204" name="テキスト ボックス 203"/>
        <xdr:cNvSpPr txBox="1"/>
      </xdr:nvSpPr>
      <xdr:spPr>
        <a:xfrm>
          <a:off x="1751965" y="12913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20955</xdr:rowOff>
    </xdr:from>
    <xdr:to xmlns:xdr="http://schemas.openxmlformats.org/drawingml/2006/spreadsheetDrawing">
      <xdr:col>6</xdr:col>
      <xdr:colOff>38100</xdr:colOff>
      <xdr:row>73</xdr:row>
      <xdr:rowOff>122555</xdr:rowOff>
    </xdr:to>
    <xdr:sp macro="" textlink="">
      <xdr:nvSpPr>
        <xdr:cNvPr id="205" name="楕円 204"/>
        <xdr:cNvSpPr/>
      </xdr:nvSpPr>
      <xdr:spPr>
        <a:xfrm>
          <a:off x="1079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71</xdr:row>
      <xdr:rowOff>139065</xdr:rowOff>
    </xdr:from>
    <xdr:ext cx="530860" cy="259080"/>
    <xdr:sp macro="" textlink="">
      <xdr:nvSpPr>
        <xdr:cNvPr id="206" name="テキスト ボックス 205"/>
        <xdr:cNvSpPr txBox="1"/>
      </xdr:nvSpPr>
      <xdr:spPr>
        <a:xfrm>
          <a:off x="862965" y="12312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270"/>
    <xdr:sp macro="" textlink="">
      <xdr:nvSpPr>
        <xdr:cNvPr id="221" name="テキスト ボックス 220"/>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1820" cy="259080"/>
    <xdr:sp macro="" textlink="">
      <xdr:nvSpPr>
        <xdr:cNvPr id="223" name="テキスト ボックス 222"/>
        <xdr:cNvSpPr txBox="1"/>
      </xdr:nvSpPr>
      <xdr:spPr>
        <a:xfrm>
          <a:off x="166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820" cy="255270"/>
    <xdr:sp macro="" textlink="">
      <xdr:nvSpPr>
        <xdr:cNvPr id="225" name="テキスト ボックス 224"/>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820" cy="258445"/>
    <xdr:sp macro="" textlink="">
      <xdr:nvSpPr>
        <xdr:cNvPr id="227" name="テキスト ボックス 226"/>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820" cy="259080"/>
    <xdr:sp macro="" textlink="">
      <xdr:nvSpPr>
        <xdr:cNvPr id="229" name="テキスト ボックス 228"/>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1" name="テキスト ボックス 230"/>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26035</xdr:rowOff>
    </xdr:from>
    <xdr:to xmlns:xdr="http://schemas.openxmlformats.org/drawingml/2006/spreadsheetDrawing">
      <xdr:col>24</xdr:col>
      <xdr:colOff>62865</xdr:colOff>
      <xdr:row>98</xdr:row>
      <xdr:rowOff>165100</xdr:rowOff>
    </xdr:to>
    <xdr:cxnSp macro="">
      <xdr:nvCxnSpPr>
        <xdr:cNvPr id="233" name="直線コネクタ 232"/>
        <xdr:cNvCxnSpPr/>
      </xdr:nvCxnSpPr>
      <xdr:spPr>
        <a:xfrm flipV="1">
          <a:off x="4633595" y="15456535"/>
          <a:ext cx="127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168910</xdr:rowOff>
    </xdr:from>
    <xdr:ext cx="534670" cy="255270"/>
    <xdr:sp macro="" textlink="">
      <xdr:nvSpPr>
        <xdr:cNvPr id="234" name="扶助費最小値テキスト"/>
        <xdr:cNvSpPr txBox="1"/>
      </xdr:nvSpPr>
      <xdr:spPr>
        <a:xfrm>
          <a:off x="4686300" y="16971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165100</xdr:rowOff>
    </xdr:from>
    <xdr:to xmlns:xdr="http://schemas.openxmlformats.org/drawingml/2006/spreadsheetDrawing">
      <xdr:col>24</xdr:col>
      <xdr:colOff>152400</xdr:colOff>
      <xdr:row>98</xdr:row>
      <xdr:rowOff>165100</xdr:rowOff>
    </xdr:to>
    <xdr:cxnSp macro="">
      <xdr:nvCxnSpPr>
        <xdr:cNvPr id="235" name="直線コネクタ 234"/>
        <xdr:cNvCxnSpPr/>
      </xdr:nvCxnSpPr>
      <xdr:spPr>
        <a:xfrm>
          <a:off x="4546600" y="1696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144145</xdr:rowOff>
    </xdr:from>
    <xdr:ext cx="598805" cy="255270"/>
    <xdr:sp macro="" textlink="">
      <xdr:nvSpPr>
        <xdr:cNvPr id="236" name="扶助費最大値テキスト"/>
        <xdr:cNvSpPr txBox="1"/>
      </xdr:nvSpPr>
      <xdr:spPr>
        <a:xfrm>
          <a:off x="4686300" y="152317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26035</xdr:rowOff>
    </xdr:from>
    <xdr:to xmlns:xdr="http://schemas.openxmlformats.org/drawingml/2006/spreadsheetDrawing">
      <xdr:col>24</xdr:col>
      <xdr:colOff>152400</xdr:colOff>
      <xdr:row>90</xdr:row>
      <xdr:rowOff>26035</xdr:rowOff>
    </xdr:to>
    <xdr:cxnSp macro="">
      <xdr:nvCxnSpPr>
        <xdr:cNvPr id="237" name="直線コネクタ 236"/>
        <xdr:cNvCxnSpPr/>
      </xdr:nvCxnSpPr>
      <xdr:spPr>
        <a:xfrm>
          <a:off x="4546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78740</xdr:rowOff>
    </xdr:from>
    <xdr:to xmlns:xdr="http://schemas.openxmlformats.org/drawingml/2006/spreadsheetDrawing">
      <xdr:col>24</xdr:col>
      <xdr:colOff>63500</xdr:colOff>
      <xdr:row>95</xdr:row>
      <xdr:rowOff>167005</xdr:rowOff>
    </xdr:to>
    <xdr:cxnSp macro="">
      <xdr:nvCxnSpPr>
        <xdr:cNvPr id="238" name="直線コネクタ 237"/>
        <xdr:cNvCxnSpPr/>
      </xdr:nvCxnSpPr>
      <xdr:spPr>
        <a:xfrm>
          <a:off x="3797300" y="16195040"/>
          <a:ext cx="8382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38100</xdr:rowOff>
    </xdr:from>
    <xdr:ext cx="598805" cy="259080"/>
    <xdr:sp macro="" textlink="">
      <xdr:nvSpPr>
        <xdr:cNvPr id="239" name="扶助費平均値テキスト"/>
        <xdr:cNvSpPr txBox="1"/>
      </xdr:nvSpPr>
      <xdr:spPr>
        <a:xfrm>
          <a:off x="4686300" y="1615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15240</xdr:rowOff>
    </xdr:from>
    <xdr:to xmlns:xdr="http://schemas.openxmlformats.org/drawingml/2006/spreadsheetDrawing">
      <xdr:col>24</xdr:col>
      <xdr:colOff>114300</xdr:colOff>
      <xdr:row>95</xdr:row>
      <xdr:rowOff>116840</xdr:rowOff>
    </xdr:to>
    <xdr:sp macro="" textlink="">
      <xdr:nvSpPr>
        <xdr:cNvPr id="240" name="フローチャート: 判断 239"/>
        <xdr:cNvSpPr/>
      </xdr:nvSpPr>
      <xdr:spPr>
        <a:xfrm>
          <a:off x="4584700" y="163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78740</xdr:rowOff>
    </xdr:from>
    <xdr:to xmlns:xdr="http://schemas.openxmlformats.org/drawingml/2006/spreadsheetDrawing">
      <xdr:col>19</xdr:col>
      <xdr:colOff>177800</xdr:colOff>
      <xdr:row>96</xdr:row>
      <xdr:rowOff>67310</xdr:rowOff>
    </xdr:to>
    <xdr:cxnSp macro="">
      <xdr:nvCxnSpPr>
        <xdr:cNvPr id="241" name="直線コネクタ 240"/>
        <xdr:cNvCxnSpPr/>
      </xdr:nvCxnSpPr>
      <xdr:spPr>
        <a:xfrm flipV="1">
          <a:off x="2908300" y="1619504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162560</xdr:rowOff>
    </xdr:from>
    <xdr:to xmlns:xdr="http://schemas.openxmlformats.org/drawingml/2006/spreadsheetDrawing">
      <xdr:col>20</xdr:col>
      <xdr:colOff>38100</xdr:colOff>
      <xdr:row>94</xdr:row>
      <xdr:rowOff>92710</xdr:rowOff>
    </xdr:to>
    <xdr:sp macro="" textlink="">
      <xdr:nvSpPr>
        <xdr:cNvPr id="242" name="フローチャート: 判断 241"/>
        <xdr:cNvSpPr/>
      </xdr:nvSpPr>
      <xdr:spPr>
        <a:xfrm>
          <a:off x="374650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109220</xdr:rowOff>
    </xdr:from>
    <xdr:ext cx="594995" cy="255270"/>
    <xdr:sp macro="" textlink="">
      <xdr:nvSpPr>
        <xdr:cNvPr id="243" name="テキスト ボックス 242"/>
        <xdr:cNvSpPr txBox="1"/>
      </xdr:nvSpPr>
      <xdr:spPr>
        <a:xfrm>
          <a:off x="3497580" y="158826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50800</xdr:rowOff>
    </xdr:from>
    <xdr:to xmlns:xdr="http://schemas.openxmlformats.org/drawingml/2006/spreadsheetDrawing">
      <xdr:col>15</xdr:col>
      <xdr:colOff>50800</xdr:colOff>
      <xdr:row>96</xdr:row>
      <xdr:rowOff>67310</xdr:rowOff>
    </xdr:to>
    <xdr:cxnSp macro="">
      <xdr:nvCxnSpPr>
        <xdr:cNvPr id="244" name="直線コネクタ 243"/>
        <xdr:cNvCxnSpPr/>
      </xdr:nvCxnSpPr>
      <xdr:spPr>
        <a:xfrm>
          <a:off x="2019300" y="165100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143510</xdr:rowOff>
    </xdr:from>
    <xdr:to xmlns:xdr="http://schemas.openxmlformats.org/drawingml/2006/spreadsheetDrawing">
      <xdr:col>15</xdr:col>
      <xdr:colOff>101600</xdr:colOff>
      <xdr:row>96</xdr:row>
      <xdr:rowOff>73025</xdr:rowOff>
    </xdr:to>
    <xdr:sp macro="" textlink="">
      <xdr:nvSpPr>
        <xdr:cNvPr id="245" name="フローチャート: 判断 244"/>
        <xdr:cNvSpPr/>
      </xdr:nvSpPr>
      <xdr:spPr>
        <a:xfrm>
          <a:off x="2857500" y="16431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89535</xdr:rowOff>
    </xdr:from>
    <xdr:ext cx="530860" cy="255270"/>
    <xdr:sp macro="" textlink="">
      <xdr:nvSpPr>
        <xdr:cNvPr id="246" name="テキスト ボックス 245"/>
        <xdr:cNvSpPr txBox="1"/>
      </xdr:nvSpPr>
      <xdr:spPr>
        <a:xfrm>
          <a:off x="2640965" y="162058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50800</xdr:rowOff>
    </xdr:from>
    <xdr:to xmlns:xdr="http://schemas.openxmlformats.org/drawingml/2006/spreadsheetDrawing">
      <xdr:col>10</xdr:col>
      <xdr:colOff>114300</xdr:colOff>
      <xdr:row>96</xdr:row>
      <xdr:rowOff>132715</xdr:rowOff>
    </xdr:to>
    <xdr:cxnSp macro="">
      <xdr:nvCxnSpPr>
        <xdr:cNvPr id="247" name="直線コネクタ 246"/>
        <xdr:cNvCxnSpPr/>
      </xdr:nvCxnSpPr>
      <xdr:spPr>
        <a:xfrm flipV="1">
          <a:off x="1130300" y="165100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xdr:rowOff>
    </xdr:from>
    <xdr:to xmlns:xdr="http://schemas.openxmlformats.org/drawingml/2006/spreadsheetDrawing">
      <xdr:col>10</xdr:col>
      <xdr:colOff>165100</xdr:colOff>
      <xdr:row>96</xdr:row>
      <xdr:rowOff>116840</xdr:rowOff>
    </xdr:to>
    <xdr:sp macro="" textlink="">
      <xdr:nvSpPr>
        <xdr:cNvPr id="248" name="フローチャート: 判断 247"/>
        <xdr:cNvSpPr/>
      </xdr:nvSpPr>
      <xdr:spPr>
        <a:xfrm>
          <a:off x="1968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107950</xdr:rowOff>
    </xdr:from>
    <xdr:ext cx="530860" cy="259080"/>
    <xdr:sp macro="" textlink="">
      <xdr:nvSpPr>
        <xdr:cNvPr id="249" name="テキスト ボックス 248"/>
        <xdr:cNvSpPr txBox="1"/>
      </xdr:nvSpPr>
      <xdr:spPr>
        <a:xfrm>
          <a:off x="1751965" y="1656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105410</xdr:rowOff>
    </xdr:from>
    <xdr:to xmlns:xdr="http://schemas.openxmlformats.org/drawingml/2006/spreadsheetDrawing">
      <xdr:col>6</xdr:col>
      <xdr:colOff>38100</xdr:colOff>
      <xdr:row>97</xdr:row>
      <xdr:rowOff>35560</xdr:rowOff>
    </xdr:to>
    <xdr:sp macro="" textlink="">
      <xdr:nvSpPr>
        <xdr:cNvPr id="250" name="フローチャート: 判断 249"/>
        <xdr:cNvSpPr/>
      </xdr:nvSpPr>
      <xdr:spPr>
        <a:xfrm>
          <a:off x="1079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26670</xdr:rowOff>
    </xdr:from>
    <xdr:ext cx="530860" cy="259080"/>
    <xdr:sp macro="" textlink="">
      <xdr:nvSpPr>
        <xdr:cNvPr id="251" name="テキスト ボックス 250"/>
        <xdr:cNvSpPr txBox="1"/>
      </xdr:nvSpPr>
      <xdr:spPr>
        <a:xfrm>
          <a:off x="862965" y="16657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116205</xdr:rowOff>
    </xdr:from>
    <xdr:to xmlns:xdr="http://schemas.openxmlformats.org/drawingml/2006/spreadsheetDrawing">
      <xdr:col>24</xdr:col>
      <xdr:colOff>114300</xdr:colOff>
      <xdr:row>96</xdr:row>
      <xdr:rowOff>46355</xdr:rowOff>
    </xdr:to>
    <xdr:sp macro="" textlink="">
      <xdr:nvSpPr>
        <xdr:cNvPr id="257" name="楕円 256"/>
        <xdr:cNvSpPr/>
      </xdr:nvSpPr>
      <xdr:spPr>
        <a:xfrm>
          <a:off x="45847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94615</xdr:rowOff>
    </xdr:from>
    <xdr:ext cx="534670" cy="259080"/>
    <xdr:sp macro="" textlink="">
      <xdr:nvSpPr>
        <xdr:cNvPr id="258" name="扶助費該当値テキスト"/>
        <xdr:cNvSpPr txBox="1"/>
      </xdr:nvSpPr>
      <xdr:spPr>
        <a:xfrm>
          <a:off x="4686300" y="16382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27940</xdr:rowOff>
    </xdr:from>
    <xdr:to xmlns:xdr="http://schemas.openxmlformats.org/drawingml/2006/spreadsheetDrawing">
      <xdr:col>20</xdr:col>
      <xdr:colOff>38100</xdr:colOff>
      <xdr:row>94</xdr:row>
      <xdr:rowOff>129540</xdr:rowOff>
    </xdr:to>
    <xdr:sp macro="" textlink="">
      <xdr:nvSpPr>
        <xdr:cNvPr id="259" name="楕円 258"/>
        <xdr:cNvSpPr/>
      </xdr:nvSpPr>
      <xdr:spPr>
        <a:xfrm>
          <a:off x="3746500" y="1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120650</xdr:rowOff>
    </xdr:from>
    <xdr:ext cx="594995" cy="255270"/>
    <xdr:sp macro="" textlink="">
      <xdr:nvSpPr>
        <xdr:cNvPr id="260" name="テキスト ボックス 259"/>
        <xdr:cNvSpPr txBox="1"/>
      </xdr:nvSpPr>
      <xdr:spPr>
        <a:xfrm>
          <a:off x="3497580" y="162369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16510</xdr:rowOff>
    </xdr:from>
    <xdr:to xmlns:xdr="http://schemas.openxmlformats.org/drawingml/2006/spreadsheetDrawing">
      <xdr:col>15</xdr:col>
      <xdr:colOff>101600</xdr:colOff>
      <xdr:row>96</xdr:row>
      <xdr:rowOff>118110</xdr:rowOff>
    </xdr:to>
    <xdr:sp macro="" textlink="">
      <xdr:nvSpPr>
        <xdr:cNvPr id="261" name="楕円 260"/>
        <xdr:cNvSpPr/>
      </xdr:nvSpPr>
      <xdr:spPr>
        <a:xfrm>
          <a:off x="285750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109220</xdr:rowOff>
    </xdr:from>
    <xdr:ext cx="530860" cy="255270"/>
    <xdr:sp macro="" textlink="">
      <xdr:nvSpPr>
        <xdr:cNvPr id="262" name="テキスト ボックス 261"/>
        <xdr:cNvSpPr txBox="1"/>
      </xdr:nvSpPr>
      <xdr:spPr>
        <a:xfrm>
          <a:off x="2640965" y="16568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0</xdr:rowOff>
    </xdr:from>
    <xdr:to xmlns:xdr="http://schemas.openxmlformats.org/drawingml/2006/spreadsheetDrawing">
      <xdr:col>10</xdr:col>
      <xdr:colOff>165100</xdr:colOff>
      <xdr:row>96</xdr:row>
      <xdr:rowOff>101600</xdr:rowOff>
    </xdr:to>
    <xdr:sp macro="" textlink="">
      <xdr:nvSpPr>
        <xdr:cNvPr id="263" name="楕円 262"/>
        <xdr:cNvSpPr/>
      </xdr:nvSpPr>
      <xdr:spPr>
        <a:xfrm>
          <a:off x="1968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118110</xdr:rowOff>
    </xdr:from>
    <xdr:ext cx="530860" cy="259080"/>
    <xdr:sp macro="" textlink="">
      <xdr:nvSpPr>
        <xdr:cNvPr id="264" name="テキスト ボックス 263"/>
        <xdr:cNvSpPr txBox="1"/>
      </xdr:nvSpPr>
      <xdr:spPr>
        <a:xfrm>
          <a:off x="1751965" y="16234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81915</xdr:rowOff>
    </xdr:from>
    <xdr:to xmlns:xdr="http://schemas.openxmlformats.org/drawingml/2006/spreadsheetDrawing">
      <xdr:col>6</xdr:col>
      <xdr:colOff>38100</xdr:colOff>
      <xdr:row>97</xdr:row>
      <xdr:rowOff>12065</xdr:rowOff>
    </xdr:to>
    <xdr:sp macro="" textlink="">
      <xdr:nvSpPr>
        <xdr:cNvPr id="265" name="楕円 264"/>
        <xdr:cNvSpPr/>
      </xdr:nvSpPr>
      <xdr:spPr>
        <a:xfrm>
          <a:off x="1079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29210</xdr:rowOff>
    </xdr:from>
    <xdr:ext cx="530860" cy="255270"/>
    <xdr:sp macro="" textlink="">
      <xdr:nvSpPr>
        <xdr:cNvPr id="266" name="テキスト ボックス 265"/>
        <xdr:cNvSpPr txBox="1"/>
      </xdr:nvSpPr>
      <xdr:spPr>
        <a:xfrm>
          <a:off x="862965" y="16316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5" name="テキスト ボックス 274"/>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5110" cy="255270"/>
    <xdr:sp macro="" textlink="">
      <xdr:nvSpPr>
        <xdr:cNvPr id="277" name="テキスト ボックス 276"/>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9" name="テキスト ボックス 278"/>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1820" cy="259080"/>
    <xdr:sp macro="" textlink="">
      <xdr:nvSpPr>
        <xdr:cNvPr id="281" name="テキスト ボックス 280"/>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820" cy="255270"/>
    <xdr:sp macro="" textlink="">
      <xdr:nvSpPr>
        <xdr:cNvPr id="283" name="テキスト ボックス 282"/>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9080"/>
    <xdr:sp macro="" textlink="">
      <xdr:nvSpPr>
        <xdr:cNvPr id="285" name="テキスト ボックス 284"/>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9080"/>
    <xdr:sp macro="" textlink="">
      <xdr:nvSpPr>
        <xdr:cNvPr id="287" name="テキスト ボックス 286"/>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89" name="テキスト ボックス 288"/>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21590</xdr:rowOff>
    </xdr:from>
    <xdr:to xmlns:xdr="http://schemas.openxmlformats.org/drawingml/2006/spreadsheetDrawing">
      <xdr:col>54</xdr:col>
      <xdr:colOff>189865</xdr:colOff>
      <xdr:row>38</xdr:row>
      <xdr:rowOff>164465</xdr:rowOff>
    </xdr:to>
    <xdr:cxnSp macro="">
      <xdr:nvCxnSpPr>
        <xdr:cNvPr id="291" name="直線コネクタ 290"/>
        <xdr:cNvCxnSpPr/>
      </xdr:nvCxnSpPr>
      <xdr:spPr>
        <a:xfrm flipV="1">
          <a:off x="10475595" y="5850890"/>
          <a:ext cx="1270" cy="828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168275</xdr:rowOff>
    </xdr:from>
    <xdr:ext cx="534670" cy="255270"/>
    <xdr:sp macro="" textlink="">
      <xdr:nvSpPr>
        <xdr:cNvPr id="292" name="補助費等最小値テキスト"/>
        <xdr:cNvSpPr txBox="1"/>
      </xdr:nvSpPr>
      <xdr:spPr>
        <a:xfrm>
          <a:off x="10528300" y="66833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164465</xdr:rowOff>
    </xdr:from>
    <xdr:to xmlns:xdr="http://schemas.openxmlformats.org/drawingml/2006/spreadsheetDrawing">
      <xdr:col>55</xdr:col>
      <xdr:colOff>88900</xdr:colOff>
      <xdr:row>38</xdr:row>
      <xdr:rowOff>164465</xdr:rowOff>
    </xdr:to>
    <xdr:cxnSp macro="">
      <xdr:nvCxnSpPr>
        <xdr:cNvPr id="293" name="直線コネクタ 292"/>
        <xdr:cNvCxnSpPr/>
      </xdr:nvCxnSpPr>
      <xdr:spPr>
        <a:xfrm>
          <a:off x="10388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139700</xdr:rowOff>
    </xdr:from>
    <xdr:ext cx="598805" cy="259080"/>
    <xdr:sp macro="" textlink="">
      <xdr:nvSpPr>
        <xdr:cNvPr id="294" name="補助費等最大値テキスト"/>
        <xdr:cNvSpPr txBox="1"/>
      </xdr:nvSpPr>
      <xdr:spPr>
        <a:xfrm>
          <a:off x="10528300" y="562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165,518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21590</xdr:rowOff>
    </xdr:from>
    <xdr:to xmlns:xdr="http://schemas.openxmlformats.org/drawingml/2006/spreadsheetDrawing">
      <xdr:col>55</xdr:col>
      <xdr:colOff>88900</xdr:colOff>
      <xdr:row>34</xdr:row>
      <xdr:rowOff>21590</xdr:rowOff>
    </xdr:to>
    <xdr:cxnSp macro="">
      <xdr:nvCxnSpPr>
        <xdr:cNvPr id="295" name="直線コネクタ 294"/>
        <xdr:cNvCxnSpPr/>
      </xdr:nvCxnSpPr>
      <xdr:spPr>
        <a:xfrm>
          <a:off x="10388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72390</xdr:rowOff>
    </xdr:from>
    <xdr:to xmlns:xdr="http://schemas.openxmlformats.org/drawingml/2006/spreadsheetDrawing">
      <xdr:col>55</xdr:col>
      <xdr:colOff>0</xdr:colOff>
      <xdr:row>34</xdr:row>
      <xdr:rowOff>123190</xdr:rowOff>
    </xdr:to>
    <xdr:cxnSp macro="">
      <xdr:nvCxnSpPr>
        <xdr:cNvPr id="296" name="直線コネクタ 295"/>
        <xdr:cNvCxnSpPr/>
      </xdr:nvCxnSpPr>
      <xdr:spPr>
        <a:xfrm flipV="1">
          <a:off x="9639300" y="590169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76200</xdr:rowOff>
    </xdr:from>
    <xdr:ext cx="598805" cy="255270"/>
    <xdr:sp macro="" textlink="">
      <xdr:nvSpPr>
        <xdr:cNvPr id="297" name="補助費等平均値テキスト"/>
        <xdr:cNvSpPr txBox="1"/>
      </xdr:nvSpPr>
      <xdr:spPr>
        <a:xfrm>
          <a:off x="10528300" y="624840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97790</xdr:rowOff>
    </xdr:from>
    <xdr:to xmlns:xdr="http://schemas.openxmlformats.org/drawingml/2006/spreadsheetDrawing">
      <xdr:col>55</xdr:col>
      <xdr:colOff>50800</xdr:colOff>
      <xdr:row>37</xdr:row>
      <xdr:rowOff>27940</xdr:rowOff>
    </xdr:to>
    <xdr:sp macro="" textlink="">
      <xdr:nvSpPr>
        <xdr:cNvPr id="298" name="フローチャート: 判断 297"/>
        <xdr:cNvSpPr/>
      </xdr:nvSpPr>
      <xdr:spPr>
        <a:xfrm>
          <a:off x="104267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146685</xdr:rowOff>
    </xdr:from>
    <xdr:to xmlns:xdr="http://schemas.openxmlformats.org/drawingml/2006/spreadsheetDrawing">
      <xdr:col>50</xdr:col>
      <xdr:colOff>114300</xdr:colOff>
      <xdr:row>34</xdr:row>
      <xdr:rowOff>123190</xdr:rowOff>
    </xdr:to>
    <xdr:cxnSp macro="">
      <xdr:nvCxnSpPr>
        <xdr:cNvPr id="299" name="直線コネクタ 298"/>
        <xdr:cNvCxnSpPr/>
      </xdr:nvCxnSpPr>
      <xdr:spPr>
        <a:xfrm>
          <a:off x="8750300" y="5290185"/>
          <a:ext cx="889000" cy="662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149225</xdr:rowOff>
    </xdr:from>
    <xdr:to xmlns:xdr="http://schemas.openxmlformats.org/drawingml/2006/spreadsheetDrawing">
      <xdr:col>50</xdr:col>
      <xdr:colOff>165100</xdr:colOff>
      <xdr:row>37</xdr:row>
      <xdr:rowOff>79375</xdr:rowOff>
    </xdr:to>
    <xdr:sp macro="" textlink="">
      <xdr:nvSpPr>
        <xdr:cNvPr id="300" name="フローチャート: 判断 299"/>
        <xdr:cNvSpPr/>
      </xdr:nvSpPr>
      <xdr:spPr>
        <a:xfrm>
          <a:off x="958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70485</xdr:rowOff>
    </xdr:from>
    <xdr:ext cx="530860" cy="259080"/>
    <xdr:sp macro="" textlink="">
      <xdr:nvSpPr>
        <xdr:cNvPr id="301" name="テキスト ボックス 300"/>
        <xdr:cNvSpPr txBox="1"/>
      </xdr:nvSpPr>
      <xdr:spPr>
        <a:xfrm>
          <a:off x="9371965" y="641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146685</xdr:rowOff>
    </xdr:from>
    <xdr:to xmlns:xdr="http://schemas.openxmlformats.org/drawingml/2006/spreadsheetDrawing">
      <xdr:col>45</xdr:col>
      <xdr:colOff>177800</xdr:colOff>
      <xdr:row>37</xdr:row>
      <xdr:rowOff>101600</xdr:rowOff>
    </xdr:to>
    <xdr:cxnSp macro="">
      <xdr:nvCxnSpPr>
        <xdr:cNvPr id="302" name="直線コネクタ 301"/>
        <xdr:cNvCxnSpPr/>
      </xdr:nvCxnSpPr>
      <xdr:spPr>
        <a:xfrm flipV="1">
          <a:off x="7861300" y="5290185"/>
          <a:ext cx="889000" cy="1155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60325</xdr:rowOff>
    </xdr:from>
    <xdr:to xmlns:xdr="http://schemas.openxmlformats.org/drawingml/2006/spreadsheetDrawing">
      <xdr:col>46</xdr:col>
      <xdr:colOff>38100</xdr:colOff>
      <xdr:row>32</xdr:row>
      <xdr:rowOff>161925</xdr:rowOff>
    </xdr:to>
    <xdr:sp macro="" textlink="">
      <xdr:nvSpPr>
        <xdr:cNvPr id="303" name="フローチャート: 判断 302"/>
        <xdr:cNvSpPr/>
      </xdr:nvSpPr>
      <xdr:spPr>
        <a:xfrm>
          <a:off x="8699500" y="5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153035</xdr:rowOff>
    </xdr:from>
    <xdr:ext cx="594995" cy="259080"/>
    <xdr:sp macro="" textlink="">
      <xdr:nvSpPr>
        <xdr:cNvPr id="304" name="テキスト ボックス 303"/>
        <xdr:cNvSpPr txBox="1"/>
      </xdr:nvSpPr>
      <xdr:spPr>
        <a:xfrm>
          <a:off x="8450580" y="56394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101600</xdr:rowOff>
    </xdr:from>
    <xdr:to xmlns:xdr="http://schemas.openxmlformats.org/drawingml/2006/spreadsheetDrawing">
      <xdr:col>41</xdr:col>
      <xdr:colOff>50800</xdr:colOff>
      <xdr:row>37</xdr:row>
      <xdr:rowOff>118745</xdr:rowOff>
    </xdr:to>
    <xdr:cxnSp macro="">
      <xdr:nvCxnSpPr>
        <xdr:cNvPr id="305" name="直線コネクタ 304"/>
        <xdr:cNvCxnSpPr/>
      </xdr:nvCxnSpPr>
      <xdr:spPr>
        <a:xfrm flipV="1">
          <a:off x="6972300" y="6445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153035</xdr:rowOff>
    </xdr:from>
    <xdr:to xmlns:xdr="http://schemas.openxmlformats.org/drawingml/2006/spreadsheetDrawing">
      <xdr:col>41</xdr:col>
      <xdr:colOff>101600</xdr:colOff>
      <xdr:row>38</xdr:row>
      <xdr:rowOff>83185</xdr:rowOff>
    </xdr:to>
    <xdr:sp macro="" textlink="">
      <xdr:nvSpPr>
        <xdr:cNvPr id="306" name="フローチャート: 判断 305"/>
        <xdr:cNvSpPr/>
      </xdr:nvSpPr>
      <xdr:spPr>
        <a:xfrm>
          <a:off x="7810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74930</xdr:rowOff>
    </xdr:from>
    <xdr:ext cx="530860" cy="255270"/>
    <xdr:sp macro="" textlink="">
      <xdr:nvSpPr>
        <xdr:cNvPr id="307" name="テキスト ボックス 306"/>
        <xdr:cNvSpPr txBox="1"/>
      </xdr:nvSpPr>
      <xdr:spPr>
        <a:xfrm>
          <a:off x="7593965" y="6590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44450</xdr:rowOff>
    </xdr:from>
    <xdr:to xmlns:xdr="http://schemas.openxmlformats.org/drawingml/2006/spreadsheetDrawing">
      <xdr:col>36</xdr:col>
      <xdr:colOff>165100</xdr:colOff>
      <xdr:row>38</xdr:row>
      <xdr:rowOff>146050</xdr:rowOff>
    </xdr:to>
    <xdr:sp macro="" textlink="">
      <xdr:nvSpPr>
        <xdr:cNvPr id="308" name="フローチャート: 判断 307"/>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137160</xdr:rowOff>
    </xdr:from>
    <xdr:ext cx="530860" cy="259080"/>
    <xdr:sp macro="" textlink="">
      <xdr:nvSpPr>
        <xdr:cNvPr id="309" name="テキスト ボックス 308"/>
        <xdr:cNvSpPr txBox="1"/>
      </xdr:nvSpPr>
      <xdr:spPr>
        <a:xfrm>
          <a:off x="6704965" y="665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21590</xdr:rowOff>
    </xdr:from>
    <xdr:to xmlns:xdr="http://schemas.openxmlformats.org/drawingml/2006/spreadsheetDrawing">
      <xdr:col>55</xdr:col>
      <xdr:colOff>50800</xdr:colOff>
      <xdr:row>34</xdr:row>
      <xdr:rowOff>123190</xdr:rowOff>
    </xdr:to>
    <xdr:sp macro="" textlink="">
      <xdr:nvSpPr>
        <xdr:cNvPr id="315" name="楕円 314"/>
        <xdr:cNvSpPr/>
      </xdr:nvSpPr>
      <xdr:spPr>
        <a:xfrm>
          <a:off x="10426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107950</xdr:rowOff>
    </xdr:from>
    <xdr:ext cx="598805" cy="259080"/>
    <xdr:sp macro="" textlink="">
      <xdr:nvSpPr>
        <xdr:cNvPr id="316" name="補助費等該当値テキスト"/>
        <xdr:cNvSpPr txBox="1"/>
      </xdr:nvSpPr>
      <xdr:spPr>
        <a:xfrm>
          <a:off x="10528300" y="5765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72390</xdr:rowOff>
    </xdr:from>
    <xdr:to xmlns:xdr="http://schemas.openxmlformats.org/drawingml/2006/spreadsheetDrawing">
      <xdr:col>50</xdr:col>
      <xdr:colOff>165100</xdr:colOff>
      <xdr:row>35</xdr:row>
      <xdr:rowOff>2540</xdr:rowOff>
    </xdr:to>
    <xdr:sp macro="" textlink="">
      <xdr:nvSpPr>
        <xdr:cNvPr id="317" name="楕円 316"/>
        <xdr:cNvSpPr/>
      </xdr:nvSpPr>
      <xdr:spPr>
        <a:xfrm>
          <a:off x="9588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19050</xdr:rowOff>
    </xdr:from>
    <xdr:ext cx="594995" cy="255270"/>
    <xdr:sp macro="" textlink="">
      <xdr:nvSpPr>
        <xdr:cNvPr id="318" name="テキスト ボックス 317"/>
        <xdr:cNvSpPr txBox="1"/>
      </xdr:nvSpPr>
      <xdr:spPr>
        <a:xfrm>
          <a:off x="9339580" y="56769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95885</xdr:rowOff>
    </xdr:from>
    <xdr:to xmlns:xdr="http://schemas.openxmlformats.org/drawingml/2006/spreadsheetDrawing">
      <xdr:col>46</xdr:col>
      <xdr:colOff>38100</xdr:colOff>
      <xdr:row>31</xdr:row>
      <xdr:rowOff>26035</xdr:rowOff>
    </xdr:to>
    <xdr:sp macro="" textlink="">
      <xdr:nvSpPr>
        <xdr:cNvPr id="319" name="楕円 318"/>
        <xdr:cNvSpPr/>
      </xdr:nvSpPr>
      <xdr:spPr>
        <a:xfrm>
          <a:off x="8699500" y="52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42545</xdr:rowOff>
    </xdr:from>
    <xdr:ext cx="594995" cy="255270"/>
    <xdr:sp macro="" textlink="">
      <xdr:nvSpPr>
        <xdr:cNvPr id="320" name="テキスト ボックス 319"/>
        <xdr:cNvSpPr txBox="1"/>
      </xdr:nvSpPr>
      <xdr:spPr>
        <a:xfrm>
          <a:off x="8450580" y="50145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50800</xdr:rowOff>
    </xdr:from>
    <xdr:to xmlns:xdr="http://schemas.openxmlformats.org/drawingml/2006/spreadsheetDrawing">
      <xdr:col>41</xdr:col>
      <xdr:colOff>101600</xdr:colOff>
      <xdr:row>37</xdr:row>
      <xdr:rowOff>152400</xdr:rowOff>
    </xdr:to>
    <xdr:sp macro="" textlink="">
      <xdr:nvSpPr>
        <xdr:cNvPr id="321" name="楕円 320"/>
        <xdr:cNvSpPr/>
      </xdr:nvSpPr>
      <xdr:spPr>
        <a:xfrm>
          <a:off x="7810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168910</xdr:rowOff>
    </xdr:from>
    <xdr:ext cx="530860" cy="255270"/>
    <xdr:sp macro="" textlink="">
      <xdr:nvSpPr>
        <xdr:cNvPr id="322" name="テキスト ボックス 321"/>
        <xdr:cNvSpPr txBox="1"/>
      </xdr:nvSpPr>
      <xdr:spPr>
        <a:xfrm>
          <a:off x="7593965" y="61696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67945</xdr:rowOff>
    </xdr:from>
    <xdr:to xmlns:xdr="http://schemas.openxmlformats.org/drawingml/2006/spreadsheetDrawing">
      <xdr:col>36</xdr:col>
      <xdr:colOff>165100</xdr:colOff>
      <xdr:row>37</xdr:row>
      <xdr:rowOff>169545</xdr:rowOff>
    </xdr:to>
    <xdr:sp macro="" textlink="">
      <xdr:nvSpPr>
        <xdr:cNvPr id="323" name="楕円 322"/>
        <xdr:cNvSpPr/>
      </xdr:nvSpPr>
      <xdr:spPr>
        <a:xfrm>
          <a:off x="6921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14605</xdr:rowOff>
    </xdr:from>
    <xdr:ext cx="530860" cy="259080"/>
    <xdr:sp macro="" textlink="">
      <xdr:nvSpPr>
        <xdr:cNvPr id="324" name="テキスト ボックス 323"/>
        <xdr:cNvSpPr txBox="1"/>
      </xdr:nvSpPr>
      <xdr:spPr>
        <a:xfrm>
          <a:off x="6704965" y="6186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3" name="テキスト ボックス 332"/>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36" name="テキスト ボックス 335"/>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38" name="テキスト ボックス 337"/>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40" name="テキスト ボックス 339"/>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42" name="テキスト ボックス 341"/>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4" name="テキスト ボックス 343"/>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163195</xdr:rowOff>
    </xdr:from>
    <xdr:to xmlns:xdr="http://schemas.openxmlformats.org/drawingml/2006/spreadsheetDrawing">
      <xdr:col>54</xdr:col>
      <xdr:colOff>189865</xdr:colOff>
      <xdr:row>57</xdr:row>
      <xdr:rowOff>128270</xdr:rowOff>
    </xdr:to>
    <xdr:cxnSp macro="">
      <xdr:nvCxnSpPr>
        <xdr:cNvPr id="346" name="直線コネクタ 345"/>
        <xdr:cNvCxnSpPr/>
      </xdr:nvCxnSpPr>
      <xdr:spPr>
        <a:xfrm flipV="1">
          <a:off x="10475595" y="873569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132080</xdr:rowOff>
    </xdr:from>
    <xdr:ext cx="534670" cy="255270"/>
    <xdr:sp macro="" textlink="">
      <xdr:nvSpPr>
        <xdr:cNvPr id="347" name="普通建設事業費最小値テキスト"/>
        <xdr:cNvSpPr txBox="1"/>
      </xdr:nvSpPr>
      <xdr:spPr>
        <a:xfrm>
          <a:off x="10528300" y="99047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128270</xdr:rowOff>
    </xdr:from>
    <xdr:to xmlns:xdr="http://schemas.openxmlformats.org/drawingml/2006/spreadsheetDrawing">
      <xdr:col>55</xdr:col>
      <xdr:colOff>88900</xdr:colOff>
      <xdr:row>57</xdr:row>
      <xdr:rowOff>128270</xdr:rowOff>
    </xdr:to>
    <xdr:cxnSp macro="">
      <xdr:nvCxnSpPr>
        <xdr:cNvPr id="348" name="直線コネクタ 347"/>
        <xdr:cNvCxnSpPr/>
      </xdr:nvCxnSpPr>
      <xdr:spPr>
        <a:xfrm>
          <a:off x="10388600" y="990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109855</xdr:rowOff>
    </xdr:from>
    <xdr:ext cx="598805" cy="255270"/>
    <xdr:sp macro="" textlink="">
      <xdr:nvSpPr>
        <xdr:cNvPr id="349" name="普通建設事業費最大値テキスト"/>
        <xdr:cNvSpPr txBox="1"/>
      </xdr:nvSpPr>
      <xdr:spPr>
        <a:xfrm>
          <a:off x="10528300" y="85109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163195</xdr:rowOff>
    </xdr:from>
    <xdr:to xmlns:xdr="http://schemas.openxmlformats.org/drawingml/2006/spreadsheetDrawing">
      <xdr:col>55</xdr:col>
      <xdr:colOff>88900</xdr:colOff>
      <xdr:row>50</xdr:row>
      <xdr:rowOff>163195</xdr:rowOff>
    </xdr:to>
    <xdr:cxnSp macro="">
      <xdr:nvCxnSpPr>
        <xdr:cNvPr id="350" name="直線コネクタ 349"/>
        <xdr:cNvCxnSpPr/>
      </xdr:nvCxnSpPr>
      <xdr:spPr>
        <a:xfrm>
          <a:off x="10388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7620</xdr:rowOff>
    </xdr:from>
    <xdr:to xmlns:xdr="http://schemas.openxmlformats.org/drawingml/2006/spreadsheetDrawing">
      <xdr:col>55</xdr:col>
      <xdr:colOff>0</xdr:colOff>
      <xdr:row>57</xdr:row>
      <xdr:rowOff>10795</xdr:rowOff>
    </xdr:to>
    <xdr:cxnSp macro="">
      <xdr:nvCxnSpPr>
        <xdr:cNvPr id="351" name="直線コネクタ 350"/>
        <xdr:cNvCxnSpPr/>
      </xdr:nvCxnSpPr>
      <xdr:spPr>
        <a:xfrm flipV="1">
          <a:off x="9639300" y="960882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107950</xdr:rowOff>
    </xdr:from>
    <xdr:ext cx="598805" cy="259080"/>
    <xdr:sp macro="" textlink="">
      <xdr:nvSpPr>
        <xdr:cNvPr id="352" name="普通建設事業費平均値テキスト"/>
        <xdr:cNvSpPr txBox="1"/>
      </xdr:nvSpPr>
      <xdr:spPr>
        <a:xfrm>
          <a:off x="10528300" y="9537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129540</xdr:rowOff>
    </xdr:from>
    <xdr:to xmlns:xdr="http://schemas.openxmlformats.org/drawingml/2006/spreadsheetDrawing">
      <xdr:col>55</xdr:col>
      <xdr:colOff>50800</xdr:colOff>
      <xdr:row>56</xdr:row>
      <xdr:rowOff>59690</xdr:rowOff>
    </xdr:to>
    <xdr:sp macro="" textlink="">
      <xdr:nvSpPr>
        <xdr:cNvPr id="353" name="フローチャート: 判断 352"/>
        <xdr:cNvSpPr/>
      </xdr:nvSpPr>
      <xdr:spPr>
        <a:xfrm>
          <a:off x="1042670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134620</xdr:rowOff>
    </xdr:from>
    <xdr:to xmlns:xdr="http://schemas.openxmlformats.org/drawingml/2006/spreadsheetDrawing">
      <xdr:col>50</xdr:col>
      <xdr:colOff>114300</xdr:colOff>
      <xdr:row>57</xdr:row>
      <xdr:rowOff>10795</xdr:rowOff>
    </xdr:to>
    <xdr:cxnSp macro="">
      <xdr:nvCxnSpPr>
        <xdr:cNvPr id="354" name="直線コネクタ 353"/>
        <xdr:cNvCxnSpPr/>
      </xdr:nvCxnSpPr>
      <xdr:spPr>
        <a:xfrm>
          <a:off x="8750300" y="97358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6985</xdr:rowOff>
    </xdr:from>
    <xdr:to xmlns:xdr="http://schemas.openxmlformats.org/drawingml/2006/spreadsheetDrawing">
      <xdr:col>50</xdr:col>
      <xdr:colOff>165100</xdr:colOff>
      <xdr:row>56</xdr:row>
      <xdr:rowOff>109220</xdr:rowOff>
    </xdr:to>
    <xdr:sp macro="" textlink="">
      <xdr:nvSpPr>
        <xdr:cNvPr id="355" name="フローチャート: 判断 354"/>
        <xdr:cNvSpPr/>
      </xdr:nvSpPr>
      <xdr:spPr>
        <a:xfrm>
          <a:off x="95885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125095</xdr:rowOff>
    </xdr:from>
    <xdr:ext cx="530860" cy="258445"/>
    <xdr:sp macro="" textlink="">
      <xdr:nvSpPr>
        <xdr:cNvPr id="356" name="テキスト ボックス 355"/>
        <xdr:cNvSpPr txBox="1"/>
      </xdr:nvSpPr>
      <xdr:spPr>
        <a:xfrm>
          <a:off x="9371965" y="93833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135255</xdr:rowOff>
    </xdr:from>
    <xdr:to xmlns:xdr="http://schemas.openxmlformats.org/drawingml/2006/spreadsheetDrawing">
      <xdr:col>45</xdr:col>
      <xdr:colOff>177800</xdr:colOff>
      <xdr:row>56</xdr:row>
      <xdr:rowOff>134620</xdr:rowOff>
    </xdr:to>
    <xdr:cxnSp macro="">
      <xdr:nvCxnSpPr>
        <xdr:cNvPr id="357" name="直線コネクタ 356"/>
        <xdr:cNvCxnSpPr/>
      </xdr:nvCxnSpPr>
      <xdr:spPr>
        <a:xfrm>
          <a:off x="7861300" y="956500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15875</xdr:rowOff>
    </xdr:from>
    <xdr:to xmlns:xdr="http://schemas.openxmlformats.org/drawingml/2006/spreadsheetDrawing">
      <xdr:col>46</xdr:col>
      <xdr:colOff>38100</xdr:colOff>
      <xdr:row>55</xdr:row>
      <xdr:rowOff>117475</xdr:rowOff>
    </xdr:to>
    <xdr:sp macro="" textlink="">
      <xdr:nvSpPr>
        <xdr:cNvPr id="358" name="フローチャート: 判断 357"/>
        <xdr:cNvSpPr/>
      </xdr:nvSpPr>
      <xdr:spPr>
        <a:xfrm>
          <a:off x="8699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133985</xdr:rowOff>
    </xdr:from>
    <xdr:ext cx="594995" cy="255270"/>
    <xdr:sp macro="" textlink="">
      <xdr:nvSpPr>
        <xdr:cNvPr id="359" name="テキスト ボックス 358"/>
        <xdr:cNvSpPr txBox="1"/>
      </xdr:nvSpPr>
      <xdr:spPr>
        <a:xfrm>
          <a:off x="8450580" y="92208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86995</xdr:rowOff>
    </xdr:from>
    <xdr:to xmlns:xdr="http://schemas.openxmlformats.org/drawingml/2006/spreadsheetDrawing">
      <xdr:col>41</xdr:col>
      <xdr:colOff>50800</xdr:colOff>
      <xdr:row>55</xdr:row>
      <xdr:rowOff>135255</xdr:rowOff>
    </xdr:to>
    <xdr:cxnSp macro="">
      <xdr:nvCxnSpPr>
        <xdr:cNvPr id="360" name="直線コネクタ 359"/>
        <xdr:cNvCxnSpPr/>
      </xdr:nvCxnSpPr>
      <xdr:spPr>
        <a:xfrm>
          <a:off x="6972300" y="9345295"/>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167005</xdr:rowOff>
    </xdr:from>
    <xdr:to xmlns:xdr="http://schemas.openxmlformats.org/drawingml/2006/spreadsheetDrawing">
      <xdr:col>41</xdr:col>
      <xdr:colOff>101600</xdr:colOff>
      <xdr:row>55</xdr:row>
      <xdr:rowOff>97790</xdr:rowOff>
    </xdr:to>
    <xdr:sp macro="" textlink="">
      <xdr:nvSpPr>
        <xdr:cNvPr id="361" name="フローチャート: 判断 360"/>
        <xdr:cNvSpPr/>
      </xdr:nvSpPr>
      <xdr:spPr>
        <a:xfrm>
          <a:off x="7810500" y="9425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113665</xdr:rowOff>
    </xdr:from>
    <xdr:ext cx="594995" cy="258445"/>
    <xdr:sp macro="" textlink="">
      <xdr:nvSpPr>
        <xdr:cNvPr id="362" name="テキスト ボックス 361"/>
        <xdr:cNvSpPr txBox="1"/>
      </xdr:nvSpPr>
      <xdr:spPr>
        <a:xfrm>
          <a:off x="7561580" y="920051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48895</xdr:rowOff>
    </xdr:from>
    <xdr:to xmlns:xdr="http://schemas.openxmlformats.org/drawingml/2006/spreadsheetDrawing">
      <xdr:col>36</xdr:col>
      <xdr:colOff>165100</xdr:colOff>
      <xdr:row>56</xdr:row>
      <xdr:rowOff>150495</xdr:rowOff>
    </xdr:to>
    <xdr:sp macro="" textlink="">
      <xdr:nvSpPr>
        <xdr:cNvPr id="363" name="フローチャート: 判断 362"/>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141605</xdr:rowOff>
    </xdr:from>
    <xdr:ext cx="530860" cy="259080"/>
    <xdr:sp macro="" textlink="">
      <xdr:nvSpPr>
        <xdr:cNvPr id="364" name="テキスト ボックス 363"/>
        <xdr:cNvSpPr txBox="1"/>
      </xdr:nvSpPr>
      <xdr:spPr>
        <a:xfrm>
          <a:off x="6704965" y="9742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128270</xdr:rowOff>
    </xdr:from>
    <xdr:to xmlns:xdr="http://schemas.openxmlformats.org/drawingml/2006/spreadsheetDrawing">
      <xdr:col>55</xdr:col>
      <xdr:colOff>50800</xdr:colOff>
      <xdr:row>56</xdr:row>
      <xdr:rowOff>58420</xdr:rowOff>
    </xdr:to>
    <xdr:sp macro="" textlink="">
      <xdr:nvSpPr>
        <xdr:cNvPr id="370" name="楕円 369"/>
        <xdr:cNvSpPr/>
      </xdr:nvSpPr>
      <xdr:spPr>
        <a:xfrm>
          <a:off x="10426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151130</xdr:rowOff>
    </xdr:from>
    <xdr:ext cx="598805" cy="259080"/>
    <xdr:sp macro="" textlink="">
      <xdr:nvSpPr>
        <xdr:cNvPr id="371" name="普通建設事業費該当値テキスト"/>
        <xdr:cNvSpPr txBox="1"/>
      </xdr:nvSpPr>
      <xdr:spPr>
        <a:xfrm>
          <a:off x="10528300" y="940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132080</xdr:rowOff>
    </xdr:from>
    <xdr:to xmlns:xdr="http://schemas.openxmlformats.org/drawingml/2006/spreadsheetDrawing">
      <xdr:col>50</xdr:col>
      <xdr:colOff>165100</xdr:colOff>
      <xdr:row>57</xdr:row>
      <xdr:rowOff>61595</xdr:rowOff>
    </xdr:to>
    <xdr:sp macro="" textlink="">
      <xdr:nvSpPr>
        <xdr:cNvPr id="372" name="楕円 371"/>
        <xdr:cNvSpPr/>
      </xdr:nvSpPr>
      <xdr:spPr>
        <a:xfrm>
          <a:off x="9588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52705</xdr:rowOff>
    </xdr:from>
    <xdr:ext cx="530860" cy="255270"/>
    <xdr:sp macro="" textlink="">
      <xdr:nvSpPr>
        <xdr:cNvPr id="373" name="テキスト ボックス 372"/>
        <xdr:cNvSpPr txBox="1"/>
      </xdr:nvSpPr>
      <xdr:spPr>
        <a:xfrm>
          <a:off x="9371965" y="9825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83820</xdr:rowOff>
    </xdr:from>
    <xdr:to xmlns:xdr="http://schemas.openxmlformats.org/drawingml/2006/spreadsheetDrawing">
      <xdr:col>46</xdr:col>
      <xdr:colOff>38100</xdr:colOff>
      <xdr:row>57</xdr:row>
      <xdr:rowOff>13970</xdr:rowOff>
    </xdr:to>
    <xdr:sp macro="" textlink="">
      <xdr:nvSpPr>
        <xdr:cNvPr id="374" name="楕円 373"/>
        <xdr:cNvSpPr/>
      </xdr:nvSpPr>
      <xdr:spPr>
        <a:xfrm>
          <a:off x="8699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5080</xdr:rowOff>
    </xdr:from>
    <xdr:ext cx="530860" cy="259080"/>
    <xdr:sp macro="" textlink="">
      <xdr:nvSpPr>
        <xdr:cNvPr id="375" name="テキスト ボックス 374"/>
        <xdr:cNvSpPr txBox="1"/>
      </xdr:nvSpPr>
      <xdr:spPr>
        <a:xfrm>
          <a:off x="8482965" y="9777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84455</xdr:rowOff>
    </xdr:from>
    <xdr:to xmlns:xdr="http://schemas.openxmlformats.org/drawingml/2006/spreadsheetDrawing">
      <xdr:col>41</xdr:col>
      <xdr:colOff>101600</xdr:colOff>
      <xdr:row>56</xdr:row>
      <xdr:rowOff>14605</xdr:rowOff>
    </xdr:to>
    <xdr:sp macro="" textlink="">
      <xdr:nvSpPr>
        <xdr:cNvPr id="376" name="楕円 375"/>
        <xdr:cNvSpPr/>
      </xdr:nvSpPr>
      <xdr:spPr>
        <a:xfrm>
          <a:off x="7810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6350</xdr:rowOff>
    </xdr:from>
    <xdr:ext cx="594995" cy="255270"/>
    <xdr:sp macro="" textlink="">
      <xdr:nvSpPr>
        <xdr:cNvPr id="377" name="テキスト ボックス 376"/>
        <xdr:cNvSpPr txBox="1"/>
      </xdr:nvSpPr>
      <xdr:spPr>
        <a:xfrm>
          <a:off x="7561580" y="96075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36195</xdr:rowOff>
    </xdr:from>
    <xdr:to xmlns:xdr="http://schemas.openxmlformats.org/drawingml/2006/spreadsheetDrawing">
      <xdr:col>36</xdr:col>
      <xdr:colOff>165100</xdr:colOff>
      <xdr:row>54</xdr:row>
      <xdr:rowOff>137795</xdr:rowOff>
    </xdr:to>
    <xdr:sp macro="" textlink="">
      <xdr:nvSpPr>
        <xdr:cNvPr id="378" name="楕円 377"/>
        <xdr:cNvSpPr/>
      </xdr:nvSpPr>
      <xdr:spPr>
        <a:xfrm>
          <a:off x="6921500" y="92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154940</xdr:rowOff>
    </xdr:from>
    <xdr:ext cx="594995" cy="255270"/>
    <xdr:sp macro="" textlink="">
      <xdr:nvSpPr>
        <xdr:cNvPr id="379" name="テキスト ボックス 378"/>
        <xdr:cNvSpPr txBox="1"/>
      </xdr:nvSpPr>
      <xdr:spPr>
        <a:xfrm>
          <a:off x="6672580" y="90703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8" name="テキスト ボックス 387"/>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91" name="テキスト ボックス 390"/>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95" name="テキスト ボックス 394"/>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397" name="テキスト ボックス 396"/>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399" name="テキスト ボックス 398"/>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401" name="テキスト ボックス 400"/>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146685</xdr:rowOff>
    </xdr:from>
    <xdr:to xmlns:xdr="http://schemas.openxmlformats.org/drawingml/2006/spreadsheetDrawing">
      <xdr:col>54</xdr:col>
      <xdr:colOff>189865</xdr:colOff>
      <xdr:row>79</xdr:row>
      <xdr:rowOff>40640</xdr:rowOff>
    </xdr:to>
    <xdr:cxnSp macro="">
      <xdr:nvCxnSpPr>
        <xdr:cNvPr id="403" name="直線コネクタ 402"/>
        <xdr:cNvCxnSpPr/>
      </xdr:nvCxnSpPr>
      <xdr:spPr>
        <a:xfrm flipV="1">
          <a:off x="10475595" y="1214818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43815</xdr:rowOff>
    </xdr:from>
    <xdr:ext cx="378460" cy="255270"/>
    <xdr:sp macro="" textlink="">
      <xdr:nvSpPr>
        <xdr:cNvPr id="404" name="普通建設事業費 （ うち新規整備　）最小値テキスト"/>
        <xdr:cNvSpPr txBox="1"/>
      </xdr:nvSpPr>
      <xdr:spPr>
        <a:xfrm>
          <a:off x="10528300" y="135883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05" name="直線コネクタ 404"/>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93345</xdr:rowOff>
    </xdr:from>
    <xdr:ext cx="598805" cy="259080"/>
    <xdr:sp macro="" textlink="">
      <xdr:nvSpPr>
        <xdr:cNvPr id="406" name="普通建設事業費 （ うち新規整備　）最大値テキスト"/>
        <xdr:cNvSpPr txBox="1"/>
      </xdr:nvSpPr>
      <xdr:spPr>
        <a:xfrm>
          <a:off x="10528300" y="11923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146685</xdr:rowOff>
    </xdr:from>
    <xdr:to xmlns:xdr="http://schemas.openxmlformats.org/drawingml/2006/spreadsheetDrawing">
      <xdr:col>55</xdr:col>
      <xdr:colOff>88900</xdr:colOff>
      <xdr:row>70</xdr:row>
      <xdr:rowOff>146685</xdr:rowOff>
    </xdr:to>
    <xdr:cxnSp macro="">
      <xdr:nvCxnSpPr>
        <xdr:cNvPr id="407" name="直線コネクタ 406"/>
        <xdr:cNvCxnSpPr/>
      </xdr:nvCxnSpPr>
      <xdr:spPr>
        <a:xfrm>
          <a:off x="10388600" y="1214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128270</xdr:rowOff>
    </xdr:from>
    <xdr:to xmlns:xdr="http://schemas.openxmlformats.org/drawingml/2006/spreadsheetDrawing">
      <xdr:col>55</xdr:col>
      <xdr:colOff>0</xdr:colOff>
      <xdr:row>78</xdr:row>
      <xdr:rowOff>166370</xdr:rowOff>
    </xdr:to>
    <xdr:cxnSp macro="">
      <xdr:nvCxnSpPr>
        <xdr:cNvPr id="408" name="直線コネクタ 407"/>
        <xdr:cNvCxnSpPr/>
      </xdr:nvCxnSpPr>
      <xdr:spPr>
        <a:xfrm flipV="1">
          <a:off x="9639300" y="13501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114935</xdr:rowOff>
    </xdr:from>
    <xdr:ext cx="534670" cy="259080"/>
    <xdr:sp macro="" textlink="">
      <xdr:nvSpPr>
        <xdr:cNvPr id="409" name="普通建設事業費 （ うち新規整備　）平均値テキスト"/>
        <xdr:cNvSpPr txBox="1"/>
      </xdr:nvSpPr>
      <xdr:spPr>
        <a:xfrm>
          <a:off x="10528300" y="13145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92075</xdr:rowOff>
    </xdr:from>
    <xdr:to xmlns:xdr="http://schemas.openxmlformats.org/drawingml/2006/spreadsheetDrawing">
      <xdr:col>55</xdr:col>
      <xdr:colOff>50800</xdr:colOff>
      <xdr:row>78</xdr:row>
      <xdr:rowOff>22225</xdr:rowOff>
    </xdr:to>
    <xdr:sp macro="" textlink="">
      <xdr:nvSpPr>
        <xdr:cNvPr id="410" name="フローチャート: 判断 409"/>
        <xdr:cNvSpPr/>
      </xdr:nvSpPr>
      <xdr:spPr>
        <a:xfrm>
          <a:off x="104267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166370</xdr:rowOff>
    </xdr:from>
    <xdr:to xmlns:xdr="http://schemas.openxmlformats.org/drawingml/2006/spreadsheetDrawing">
      <xdr:col>50</xdr:col>
      <xdr:colOff>114300</xdr:colOff>
      <xdr:row>78</xdr:row>
      <xdr:rowOff>166370</xdr:rowOff>
    </xdr:to>
    <xdr:cxnSp macro="">
      <xdr:nvCxnSpPr>
        <xdr:cNvPr id="411" name="直線コネクタ 410"/>
        <xdr:cNvCxnSpPr/>
      </xdr:nvCxnSpPr>
      <xdr:spPr>
        <a:xfrm flipV="1">
          <a:off x="8750300" y="13539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128270</xdr:rowOff>
    </xdr:from>
    <xdr:to xmlns:xdr="http://schemas.openxmlformats.org/drawingml/2006/spreadsheetDrawing">
      <xdr:col>50</xdr:col>
      <xdr:colOff>165100</xdr:colOff>
      <xdr:row>78</xdr:row>
      <xdr:rowOff>58420</xdr:rowOff>
    </xdr:to>
    <xdr:sp macro="" textlink="">
      <xdr:nvSpPr>
        <xdr:cNvPr id="412" name="フローチャート: 判断 411"/>
        <xdr:cNvSpPr/>
      </xdr:nvSpPr>
      <xdr:spPr>
        <a:xfrm>
          <a:off x="9588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74930</xdr:rowOff>
    </xdr:from>
    <xdr:ext cx="530860" cy="255270"/>
    <xdr:sp macro="" textlink="">
      <xdr:nvSpPr>
        <xdr:cNvPr id="413" name="テキスト ボックス 412"/>
        <xdr:cNvSpPr txBox="1"/>
      </xdr:nvSpPr>
      <xdr:spPr>
        <a:xfrm>
          <a:off x="9371965" y="13105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3175</xdr:rowOff>
    </xdr:from>
    <xdr:to xmlns:xdr="http://schemas.openxmlformats.org/drawingml/2006/spreadsheetDrawing">
      <xdr:col>45</xdr:col>
      <xdr:colOff>177800</xdr:colOff>
      <xdr:row>78</xdr:row>
      <xdr:rowOff>166370</xdr:rowOff>
    </xdr:to>
    <xdr:cxnSp macro="">
      <xdr:nvCxnSpPr>
        <xdr:cNvPr id="414" name="直線コネクタ 413"/>
        <xdr:cNvCxnSpPr/>
      </xdr:nvCxnSpPr>
      <xdr:spPr>
        <a:xfrm>
          <a:off x="7861300" y="1337627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29845</xdr:rowOff>
    </xdr:from>
    <xdr:to xmlns:xdr="http://schemas.openxmlformats.org/drawingml/2006/spreadsheetDrawing">
      <xdr:col>46</xdr:col>
      <xdr:colOff>38100</xdr:colOff>
      <xdr:row>76</xdr:row>
      <xdr:rowOff>132080</xdr:rowOff>
    </xdr:to>
    <xdr:sp macro="" textlink="">
      <xdr:nvSpPr>
        <xdr:cNvPr id="415" name="フローチャート: 判断 414"/>
        <xdr:cNvSpPr/>
      </xdr:nvSpPr>
      <xdr:spPr>
        <a:xfrm>
          <a:off x="8699500" y="13060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147955</xdr:rowOff>
    </xdr:from>
    <xdr:ext cx="530860" cy="258445"/>
    <xdr:sp macro="" textlink="">
      <xdr:nvSpPr>
        <xdr:cNvPr id="416" name="テキスト ボックス 415"/>
        <xdr:cNvSpPr txBox="1"/>
      </xdr:nvSpPr>
      <xdr:spPr>
        <a:xfrm>
          <a:off x="8482965" y="128352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3175</xdr:rowOff>
    </xdr:from>
    <xdr:to xmlns:xdr="http://schemas.openxmlformats.org/drawingml/2006/spreadsheetDrawing">
      <xdr:col>41</xdr:col>
      <xdr:colOff>50800</xdr:colOff>
      <xdr:row>78</xdr:row>
      <xdr:rowOff>59690</xdr:rowOff>
    </xdr:to>
    <xdr:cxnSp macro="">
      <xdr:nvCxnSpPr>
        <xdr:cNvPr id="417" name="直線コネクタ 416"/>
        <xdr:cNvCxnSpPr/>
      </xdr:nvCxnSpPr>
      <xdr:spPr>
        <a:xfrm flipV="1">
          <a:off x="6972300" y="133762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34925</xdr:rowOff>
    </xdr:from>
    <xdr:to xmlns:xdr="http://schemas.openxmlformats.org/drawingml/2006/spreadsheetDrawing">
      <xdr:col>41</xdr:col>
      <xdr:colOff>101600</xdr:colOff>
      <xdr:row>76</xdr:row>
      <xdr:rowOff>136525</xdr:rowOff>
    </xdr:to>
    <xdr:sp macro="" textlink="">
      <xdr:nvSpPr>
        <xdr:cNvPr id="418" name="フローチャート: 判断 417"/>
        <xdr:cNvSpPr/>
      </xdr:nvSpPr>
      <xdr:spPr>
        <a:xfrm>
          <a:off x="7810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153035</xdr:rowOff>
    </xdr:from>
    <xdr:ext cx="530860" cy="259080"/>
    <xdr:sp macro="" textlink="">
      <xdr:nvSpPr>
        <xdr:cNvPr id="419" name="テキスト ボックス 418"/>
        <xdr:cNvSpPr txBox="1"/>
      </xdr:nvSpPr>
      <xdr:spPr>
        <a:xfrm>
          <a:off x="7593965" y="12840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17780</xdr:rowOff>
    </xdr:from>
    <xdr:to xmlns:xdr="http://schemas.openxmlformats.org/drawingml/2006/spreadsheetDrawing">
      <xdr:col>36</xdr:col>
      <xdr:colOff>165100</xdr:colOff>
      <xdr:row>78</xdr:row>
      <xdr:rowOff>119380</xdr:rowOff>
    </xdr:to>
    <xdr:sp macro="" textlink="">
      <xdr:nvSpPr>
        <xdr:cNvPr id="420" name="フローチャート: 判断 419"/>
        <xdr:cNvSpPr/>
      </xdr:nvSpPr>
      <xdr:spPr>
        <a:xfrm>
          <a:off x="6921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110490</xdr:rowOff>
    </xdr:from>
    <xdr:ext cx="530860" cy="255270"/>
    <xdr:sp macro="" textlink="">
      <xdr:nvSpPr>
        <xdr:cNvPr id="421" name="テキスト ボックス 420"/>
        <xdr:cNvSpPr txBox="1"/>
      </xdr:nvSpPr>
      <xdr:spPr>
        <a:xfrm>
          <a:off x="6704965" y="13483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27" name="楕円 426"/>
        <xdr:cNvSpPr/>
      </xdr:nvSpPr>
      <xdr:spPr>
        <a:xfrm>
          <a:off x="10426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163830</xdr:rowOff>
    </xdr:from>
    <xdr:ext cx="534670" cy="259080"/>
    <xdr:sp macro="" textlink="">
      <xdr:nvSpPr>
        <xdr:cNvPr id="428" name="普通建設事業費 （ うち新規整備　）該当値テキスト"/>
        <xdr:cNvSpPr txBox="1"/>
      </xdr:nvSpPr>
      <xdr:spPr>
        <a:xfrm>
          <a:off x="10528300"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115570</xdr:rowOff>
    </xdr:from>
    <xdr:to xmlns:xdr="http://schemas.openxmlformats.org/drawingml/2006/spreadsheetDrawing">
      <xdr:col>50</xdr:col>
      <xdr:colOff>165100</xdr:colOff>
      <xdr:row>79</xdr:row>
      <xdr:rowOff>45720</xdr:rowOff>
    </xdr:to>
    <xdr:sp macro="" textlink="">
      <xdr:nvSpPr>
        <xdr:cNvPr id="429" name="楕円 428"/>
        <xdr:cNvSpPr/>
      </xdr:nvSpPr>
      <xdr:spPr>
        <a:xfrm>
          <a:off x="958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36830</xdr:rowOff>
    </xdr:from>
    <xdr:ext cx="466090" cy="259080"/>
    <xdr:sp macro="" textlink="">
      <xdr:nvSpPr>
        <xdr:cNvPr id="430" name="テキスト ボックス 429"/>
        <xdr:cNvSpPr txBox="1"/>
      </xdr:nvSpPr>
      <xdr:spPr>
        <a:xfrm>
          <a:off x="9404350" y="135813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115570</xdr:rowOff>
    </xdr:from>
    <xdr:to xmlns:xdr="http://schemas.openxmlformats.org/drawingml/2006/spreadsheetDrawing">
      <xdr:col>46</xdr:col>
      <xdr:colOff>38100</xdr:colOff>
      <xdr:row>79</xdr:row>
      <xdr:rowOff>45720</xdr:rowOff>
    </xdr:to>
    <xdr:sp macro="" textlink="">
      <xdr:nvSpPr>
        <xdr:cNvPr id="431" name="楕円 430"/>
        <xdr:cNvSpPr/>
      </xdr:nvSpPr>
      <xdr:spPr>
        <a:xfrm>
          <a:off x="8699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37465</xdr:rowOff>
    </xdr:from>
    <xdr:ext cx="466090" cy="259080"/>
    <xdr:sp macro="" textlink="">
      <xdr:nvSpPr>
        <xdr:cNvPr id="432" name="テキスト ボックス 431"/>
        <xdr:cNvSpPr txBox="1"/>
      </xdr:nvSpPr>
      <xdr:spPr>
        <a:xfrm>
          <a:off x="8515350" y="135820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123825</xdr:rowOff>
    </xdr:from>
    <xdr:to xmlns:xdr="http://schemas.openxmlformats.org/drawingml/2006/spreadsheetDrawing">
      <xdr:col>41</xdr:col>
      <xdr:colOff>101600</xdr:colOff>
      <xdr:row>78</xdr:row>
      <xdr:rowOff>53975</xdr:rowOff>
    </xdr:to>
    <xdr:sp macro="" textlink="">
      <xdr:nvSpPr>
        <xdr:cNvPr id="433" name="楕円 432"/>
        <xdr:cNvSpPr/>
      </xdr:nvSpPr>
      <xdr:spPr>
        <a:xfrm>
          <a:off x="7810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45085</xdr:rowOff>
    </xdr:from>
    <xdr:ext cx="530860" cy="258445"/>
    <xdr:sp macro="" textlink="">
      <xdr:nvSpPr>
        <xdr:cNvPr id="434" name="テキスト ボックス 433"/>
        <xdr:cNvSpPr txBox="1"/>
      </xdr:nvSpPr>
      <xdr:spPr>
        <a:xfrm>
          <a:off x="7593965" y="134181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xdr:rowOff>
    </xdr:from>
    <xdr:to xmlns:xdr="http://schemas.openxmlformats.org/drawingml/2006/spreadsheetDrawing">
      <xdr:col>36</xdr:col>
      <xdr:colOff>165100</xdr:colOff>
      <xdr:row>78</xdr:row>
      <xdr:rowOff>110490</xdr:rowOff>
    </xdr:to>
    <xdr:sp macro="" textlink="">
      <xdr:nvSpPr>
        <xdr:cNvPr id="435" name="楕円 434"/>
        <xdr:cNvSpPr/>
      </xdr:nvSpPr>
      <xdr:spPr>
        <a:xfrm>
          <a:off x="6921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127000</xdr:rowOff>
    </xdr:from>
    <xdr:ext cx="530860" cy="259080"/>
    <xdr:sp macro="" textlink="">
      <xdr:nvSpPr>
        <xdr:cNvPr id="436" name="テキスト ボックス 435"/>
        <xdr:cNvSpPr txBox="1"/>
      </xdr:nvSpPr>
      <xdr:spPr>
        <a:xfrm>
          <a:off x="6704965" y="13157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5" name="テキスト ボックス 444"/>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8" name="テキスト ボックス 447"/>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5270"/>
    <xdr:sp macro="" textlink="">
      <xdr:nvSpPr>
        <xdr:cNvPr id="452" name="テキスト ボックス 451"/>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54" name="テキスト ボックス 453"/>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9080"/>
    <xdr:sp macro="" textlink="">
      <xdr:nvSpPr>
        <xdr:cNvPr id="456" name="テキスト ボックス 455"/>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99060</xdr:rowOff>
    </xdr:from>
    <xdr:to xmlns:xdr="http://schemas.openxmlformats.org/drawingml/2006/spreadsheetDrawing">
      <xdr:col>54</xdr:col>
      <xdr:colOff>189865</xdr:colOff>
      <xdr:row>98</xdr:row>
      <xdr:rowOff>70485</xdr:rowOff>
    </xdr:to>
    <xdr:cxnSp macro="">
      <xdr:nvCxnSpPr>
        <xdr:cNvPr id="460" name="直線コネクタ 459"/>
        <xdr:cNvCxnSpPr/>
      </xdr:nvCxnSpPr>
      <xdr:spPr>
        <a:xfrm flipV="1">
          <a:off x="10475595" y="1552956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4670" cy="255270"/>
    <xdr:sp macro="" textlink="">
      <xdr:nvSpPr>
        <xdr:cNvPr id="461" name="普通建設事業費 （ うち更新整備　）最小値テキスト"/>
        <xdr:cNvSpPr txBox="1"/>
      </xdr:nvSpPr>
      <xdr:spPr>
        <a:xfrm>
          <a:off x="10528300" y="168770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62" name="直線コネクタ 461"/>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45720</xdr:rowOff>
    </xdr:from>
    <xdr:ext cx="598805" cy="259080"/>
    <xdr:sp macro="" textlink="">
      <xdr:nvSpPr>
        <xdr:cNvPr id="463" name="普通建設事業費 （ うち更新整備　）最大値テキスト"/>
        <xdr:cNvSpPr txBox="1"/>
      </xdr:nvSpPr>
      <xdr:spPr>
        <a:xfrm>
          <a:off x="10528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99060</xdr:rowOff>
    </xdr:from>
    <xdr:to xmlns:xdr="http://schemas.openxmlformats.org/drawingml/2006/spreadsheetDrawing">
      <xdr:col>55</xdr:col>
      <xdr:colOff>88900</xdr:colOff>
      <xdr:row>90</xdr:row>
      <xdr:rowOff>99060</xdr:rowOff>
    </xdr:to>
    <xdr:cxnSp macro="">
      <xdr:nvCxnSpPr>
        <xdr:cNvPr id="464" name="直線コネクタ 463"/>
        <xdr:cNvCxnSpPr/>
      </xdr:nvCxnSpPr>
      <xdr:spPr>
        <a:xfrm>
          <a:off x="10388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114300</xdr:rowOff>
    </xdr:from>
    <xdr:to xmlns:xdr="http://schemas.openxmlformats.org/drawingml/2006/spreadsheetDrawing">
      <xdr:col>55</xdr:col>
      <xdr:colOff>0</xdr:colOff>
      <xdr:row>97</xdr:row>
      <xdr:rowOff>25400</xdr:rowOff>
    </xdr:to>
    <xdr:cxnSp macro="">
      <xdr:nvCxnSpPr>
        <xdr:cNvPr id="465" name="直線コネクタ 464"/>
        <xdr:cNvCxnSpPr/>
      </xdr:nvCxnSpPr>
      <xdr:spPr>
        <a:xfrm flipV="1">
          <a:off x="9639300" y="1640205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37465</xdr:rowOff>
    </xdr:from>
    <xdr:ext cx="534670" cy="259080"/>
    <xdr:sp macro="" textlink="">
      <xdr:nvSpPr>
        <xdr:cNvPr id="466" name="普通建設事業費 （ うち更新整備　）平均値テキスト"/>
        <xdr:cNvSpPr txBox="1"/>
      </xdr:nvSpPr>
      <xdr:spPr>
        <a:xfrm>
          <a:off x="10528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59055</xdr:rowOff>
    </xdr:from>
    <xdr:to xmlns:xdr="http://schemas.openxmlformats.org/drawingml/2006/spreadsheetDrawing">
      <xdr:col>55</xdr:col>
      <xdr:colOff>50800</xdr:colOff>
      <xdr:row>96</xdr:row>
      <xdr:rowOff>160655</xdr:rowOff>
    </xdr:to>
    <xdr:sp macro="" textlink="">
      <xdr:nvSpPr>
        <xdr:cNvPr id="467" name="フローチャート: 判断 466"/>
        <xdr:cNvSpPr/>
      </xdr:nvSpPr>
      <xdr:spPr>
        <a:xfrm>
          <a:off x="10426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109220</xdr:rowOff>
    </xdr:from>
    <xdr:to xmlns:xdr="http://schemas.openxmlformats.org/drawingml/2006/spreadsheetDrawing">
      <xdr:col>50</xdr:col>
      <xdr:colOff>114300</xdr:colOff>
      <xdr:row>97</xdr:row>
      <xdr:rowOff>25400</xdr:rowOff>
    </xdr:to>
    <xdr:cxnSp macro="">
      <xdr:nvCxnSpPr>
        <xdr:cNvPr id="468" name="直線コネクタ 467"/>
        <xdr:cNvCxnSpPr/>
      </xdr:nvCxnSpPr>
      <xdr:spPr>
        <a:xfrm>
          <a:off x="8750300" y="165684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109220</xdr:rowOff>
    </xdr:from>
    <xdr:to xmlns:xdr="http://schemas.openxmlformats.org/drawingml/2006/spreadsheetDrawing">
      <xdr:col>50</xdr:col>
      <xdr:colOff>165100</xdr:colOff>
      <xdr:row>97</xdr:row>
      <xdr:rowOff>39370</xdr:rowOff>
    </xdr:to>
    <xdr:sp macro="" textlink="">
      <xdr:nvSpPr>
        <xdr:cNvPr id="469" name="フローチャート: 判断 468"/>
        <xdr:cNvSpPr/>
      </xdr:nvSpPr>
      <xdr:spPr>
        <a:xfrm>
          <a:off x="9588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55880</xdr:rowOff>
    </xdr:from>
    <xdr:ext cx="530860" cy="259080"/>
    <xdr:sp macro="" textlink="">
      <xdr:nvSpPr>
        <xdr:cNvPr id="470" name="テキスト ボックス 469"/>
        <xdr:cNvSpPr txBox="1"/>
      </xdr:nvSpPr>
      <xdr:spPr>
        <a:xfrm>
          <a:off x="9371965" y="16343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109220</xdr:rowOff>
    </xdr:from>
    <xdr:to xmlns:xdr="http://schemas.openxmlformats.org/drawingml/2006/spreadsheetDrawing">
      <xdr:col>45</xdr:col>
      <xdr:colOff>177800</xdr:colOff>
      <xdr:row>96</xdr:row>
      <xdr:rowOff>165100</xdr:rowOff>
    </xdr:to>
    <xdr:cxnSp macro="">
      <xdr:nvCxnSpPr>
        <xdr:cNvPr id="471" name="直線コネクタ 470"/>
        <xdr:cNvCxnSpPr/>
      </xdr:nvCxnSpPr>
      <xdr:spPr>
        <a:xfrm flipV="1">
          <a:off x="7861300" y="165684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154940</xdr:rowOff>
    </xdr:from>
    <xdr:to xmlns:xdr="http://schemas.openxmlformats.org/drawingml/2006/spreadsheetDrawing">
      <xdr:col>46</xdr:col>
      <xdr:colOff>38100</xdr:colOff>
      <xdr:row>97</xdr:row>
      <xdr:rowOff>85090</xdr:rowOff>
    </xdr:to>
    <xdr:sp macro="" textlink="">
      <xdr:nvSpPr>
        <xdr:cNvPr id="472" name="フローチャート: 判断 471"/>
        <xdr:cNvSpPr/>
      </xdr:nvSpPr>
      <xdr:spPr>
        <a:xfrm>
          <a:off x="869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76200</xdr:rowOff>
    </xdr:from>
    <xdr:ext cx="530860" cy="255270"/>
    <xdr:sp macro="" textlink="">
      <xdr:nvSpPr>
        <xdr:cNvPr id="473" name="テキスト ボックス 472"/>
        <xdr:cNvSpPr txBox="1"/>
      </xdr:nvSpPr>
      <xdr:spPr>
        <a:xfrm>
          <a:off x="8482965" y="167068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82550</xdr:rowOff>
    </xdr:from>
    <xdr:to xmlns:xdr="http://schemas.openxmlformats.org/drawingml/2006/spreadsheetDrawing">
      <xdr:col>41</xdr:col>
      <xdr:colOff>50800</xdr:colOff>
      <xdr:row>96</xdr:row>
      <xdr:rowOff>165100</xdr:rowOff>
    </xdr:to>
    <xdr:cxnSp macro="">
      <xdr:nvCxnSpPr>
        <xdr:cNvPr id="474" name="直線コネクタ 473"/>
        <xdr:cNvCxnSpPr/>
      </xdr:nvCxnSpPr>
      <xdr:spPr>
        <a:xfrm>
          <a:off x="6972300" y="16027400"/>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138430</xdr:rowOff>
    </xdr:from>
    <xdr:to xmlns:xdr="http://schemas.openxmlformats.org/drawingml/2006/spreadsheetDrawing">
      <xdr:col>41</xdr:col>
      <xdr:colOff>101600</xdr:colOff>
      <xdr:row>97</xdr:row>
      <xdr:rowOff>68580</xdr:rowOff>
    </xdr:to>
    <xdr:sp macro="" textlink="">
      <xdr:nvSpPr>
        <xdr:cNvPr id="475" name="フローチャート: 判断 474"/>
        <xdr:cNvSpPr/>
      </xdr:nvSpPr>
      <xdr:spPr>
        <a:xfrm>
          <a:off x="781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59690</xdr:rowOff>
    </xdr:from>
    <xdr:ext cx="530860" cy="259080"/>
    <xdr:sp macro="" textlink="">
      <xdr:nvSpPr>
        <xdr:cNvPr id="476" name="テキスト ボックス 475"/>
        <xdr:cNvSpPr txBox="1"/>
      </xdr:nvSpPr>
      <xdr:spPr>
        <a:xfrm>
          <a:off x="7593965" y="1669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141605</xdr:rowOff>
    </xdr:from>
    <xdr:to xmlns:xdr="http://schemas.openxmlformats.org/drawingml/2006/spreadsheetDrawing">
      <xdr:col>36</xdr:col>
      <xdr:colOff>165100</xdr:colOff>
      <xdr:row>97</xdr:row>
      <xdr:rowOff>71755</xdr:rowOff>
    </xdr:to>
    <xdr:sp macro="" textlink="">
      <xdr:nvSpPr>
        <xdr:cNvPr id="477" name="フローチャート: 判断 476"/>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63500</xdr:rowOff>
    </xdr:from>
    <xdr:ext cx="530860" cy="255270"/>
    <xdr:sp macro="" textlink="">
      <xdr:nvSpPr>
        <xdr:cNvPr id="478" name="テキスト ボックス 477"/>
        <xdr:cNvSpPr txBox="1"/>
      </xdr:nvSpPr>
      <xdr:spPr>
        <a:xfrm>
          <a:off x="6704965" y="1669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63500</xdr:rowOff>
    </xdr:from>
    <xdr:to xmlns:xdr="http://schemas.openxmlformats.org/drawingml/2006/spreadsheetDrawing">
      <xdr:col>55</xdr:col>
      <xdr:colOff>50800</xdr:colOff>
      <xdr:row>95</xdr:row>
      <xdr:rowOff>165100</xdr:rowOff>
    </xdr:to>
    <xdr:sp macro="" textlink="">
      <xdr:nvSpPr>
        <xdr:cNvPr id="484" name="楕円 483"/>
        <xdr:cNvSpPr/>
      </xdr:nvSpPr>
      <xdr:spPr>
        <a:xfrm>
          <a:off x="10426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86360</xdr:rowOff>
    </xdr:from>
    <xdr:ext cx="534670" cy="255270"/>
    <xdr:sp macro="" textlink="">
      <xdr:nvSpPr>
        <xdr:cNvPr id="485" name="普通建設事業費 （ うち更新整備　）該当値テキスト"/>
        <xdr:cNvSpPr txBox="1"/>
      </xdr:nvSpPr>
      <xdr:spPr>
        <a:xfrm>
          <a:off x="10528300" y="162026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146050</xdr:rowOff>
    </xdr:from>
    <xdr:to xmlns:xdr="http://schemas.openxmlformats.org/drawingml/2006/spreadsheetDrawing">
      <xdr:col>50</xdr:col>
      <xdr:colOff>165100</xdr:colOff>
      <xdr:row>97</xdr:row>
      <xdr:rowOff>76200</xdr:rowOff>
    </xdr:to>
    <xdr:sp macro="" textlink="">
      <xdr:nvSpPr>
        <xdr:cNvPr id="486" name="楕円 485"/>
        <xdr:cNvSpPr/>
      </xdr:nvSpPr>
      <xdr:spPr>
        <a:xfrm>
          <a:off x="958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67310</xdr:rowOff>
    </xdr:from>
    <xdr:ext cx="530860" cy="259080"/>
    <xdr:sp macro="" textlink="">
      <xdr:nvSpPr>
        <xdr:cNvPr id="487" name="テキスト ボックス 486"/>
        <xdr:cNvSpPr txBox="1"/>
      </xdr:nvSpPr>
      <xdr:spPr>
        <a:xfrm>
          <a:off x="9371965" y="16697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58420</xdr:rowOff>
    </xdr:from>
    <xdr:to xmlns:xdr="http://schemas.openxmlformats.org/drawingml/2006/spreadsheetDrawing">
      <xdr:col>46</xdr:col>
      <xdr:colOff>38100</xdr:colOff>
      <xdr:row>96</xdr:row>
      <xdr:rowOff>160020</xdr:rowOff>
    </xdr:to>
    <xdr:sp macro="" textlink="">
      <xdr:nvSpPr>
        <xdr:cNvPr id="488" name="楕円 487"/>
        <xdr:cNvSpPr/>
      </xdr:nvSpPr>
      <xdr:spPr>
        <a:xfrm>
          <a:off x="8699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5080</xdr:rowOff>
    </xdr:from>
    <xdr:ext cx="530860" cy="259080"/>
    <xdr:sp macro="" textlink="">
      <xdr:nvSpPr>
        <xdr:cNvPr id="489" name="テキスト ボックス 488"/>
        <xdr:cNvSpPr txBox="1"/>
      </xdr:nvSpPr>
      <xdr:spPr>
        <a:xfrm>
          <a:off x="8482965" y="16292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114300</xdr:rowOff>
    </xdr:from>
    <xdr:to xmlns:xdr="http://schemas.openxmlformats.org/drawingml/2006/spreadsheetDrawing">
      <xdr:col>41</xdr:col>
      <xdr:colOff>101600</xdr:colOff>
      <xdr:row>97</xdr:row>
      <xdr:rowOff>44450</xdr:rowOff>
    </xdr:to>
    <xdr:sp macro="" textlink="">
      <xdr:nvSpPr>
        <xdr:cNvPr id="490" name="楕円 489"/>
        <xdr:cNvSpPr/>
      </xdr:nvSpPr>
      <xdr:spPr>
        <a:xfrm>
          <a:off x="7810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60960</xdr:rowOff>
    </xdr:from>
    <xdr:ext cx="530860" cy="259080"/>
    <xdr:sp macro="" textlink="">
      <xdr:nvSpPr>
        <xdr:cNvPr id="491" name="テキスト ボックス 490"/>
        <xdr:cNvSpPr txBox="1"/>
      </xdr:nvSpPr>
      <xdr:spPr>
        <a:xfrm>
          <a:off x="7593965" y="163487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31750</xdr:rowOff>
    </xdr:from>
    <xdr:to xmlns:xdr="http://schemas.openxmlformats.org/drawingml/2006/spreadsheetDrawing">
      <xdr:col>36</xdr:col>
      <xdr:colOff>165100</xdr:colOff>
      <xdr:row>93</xdr:row>
      <xdr:rowOff>133350</xdr:rowOff>
    </xdr:to>
    <xdr:sp macro="" textlink="">
      <xdr:nvSpPr>
        <xdr:cNvPr id="492" name="楕円 491"/>
        <xdr:cNvSpPr/>
      </xdr:nvSpPr>
      <xdr:spPr>
        <a:xfrm>
          <a:off x="69215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149860</xdr:rowOff>
    </xdr:from>
    <xdr:ext cx="594995" cy="259080"/>
    <xdr:sp macro="" textlink="">
      <xdr:nvSpPr>
        <xdr:cNvPr id="493" name="テキスト ボックス 492"/>
        <xdr:cNvSpPr txBox="1"/>
      </xdr:nvSpPr>
      <xdr:spPr>
        <a:xfrm>
          <a:off x="6672580" y="15751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505" name="テキスト ボックス 504"/>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509" name="テキスト ボックス 508"/>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15" name="テキスト ボックス 514"/>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166370</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113030</xdr:rowOff>
    </xdr:from>
    <xdr:ext cx="534670" cy="259080"/>
    <xdr:sp macro="" textlink="">
      <xdr:nvSpPr>
        <xdr:cNvPr id="520" name="災害復旧事業費最大値テキスト"/>
        <xdr:cNvSpPr txBox="1"/>
      </xdr:nvSpPr>
      <xdr:spPr>
        <a:xfrm>
          <a:off x="16370300" y="508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166370</xdr:rowOff>
    </xdr:from>
    <xdr:to xmlns:xdr="http://schemas.openxmlformats.org/drawingml/2006/spreadsheetDrawing">
      <xdr:col>86</xdr:col>
      <xdr:colOff>25400</xdr:colOff>
      <xdr:row>30</xdr:row>
      <xdr:rowOff>166370</xdr:rowOff>
    </xdr:to>
    <xdr:cxnSp macro="">
      <xdr:nvCxnSpPr>
        <xdr:cNvPr id="521" name="直線コネクタ 520"/>
        <xdr:cNvCxnSpPr/>
      </xdr:nvCxnSpPr>
      <xdr:spPr>
        <a:xfrm>
          <a:off x="16230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158115</xdr:rowOff>
    </xdr:from>
    <xdr:to xmlns:xdr="http://schemas.openxmlformats.org/drawingml/2006/spreadsheetDrawing">
      <xdr:col>85</xdr:col>
      <xdr:colOff>127000</xdr:colOff>
      <xdr:row>39</xdr:row>
      <xdr:rowOff>2540</xdr:rowOff>
    </xdr:to>
    <xdr:cxnSp macro="">
      <xdr:nvCxnSpPr>
        <xdr:cNvPr id="522" name="直線コネクタ 521"/>
        <xdr:cNvCxnSpPr/>
      </xdr:nvCxnSpPr>
      <xdr:spPr>
        <a:xfrm>
          <a:off x="15481300" y="6158865"/>
          <a:ext cx="838200" cy="530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166370</xdr:rowOff>
    </xdr:from>
    <xdr:ext cx="469900" cy="255270"/>
    <xdr:sp macro="" textlink="">
      <xdr:nvSpPr>
        <xdr:cNvPr id="523" name="災害復旧事業費平均値テキスト"/>
        <xdr:cNvSpPr txBox="1"/>
      </xdr:nvSpPr>
      <xdr:spPr>
        <a:xfrm>
          <a:off x="16370300" y="63385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143510</xdr:rowOff>
    </xdr:from>
    <xdr:to xmlns:xdr="http://schemas.openxmlformats.org/drawingml/2006/spreadsheetDrawing">
      <xdr:col>85</xdr:col>
      <xdr:colOff>177800</xdr:colOff>
      <xdr:row>38</xdr:row>
      <xdr:rowOff>73025</xdr:rowOff>
    </xdr:to>
    <xdr:sp macro="" textlink="">
      <xdr:nvSpPr>
        <xdr:cNvPr id="524" name="フローチャート: 判断 523"/>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158115</xdr:rowOff>
    </xdr:from>
    <xdr:to xmlns:xdr="http://schemas.openxmlformats.org/drawingml/2006/spreadsheetDrawing">
      <xdr:col>81</xdr:col>
      <xdr:colOff>50800</xdr:colOff>
      <xdr:row>36</xdr:row>
      <xdr:rowOff>66675</xdr:rowOff>
    </xdr:to>
    <xdr:cxnSp macro="">
      <xdr:nvCxnSpPr>
        <xdr:cNvPr id="525" name="直線コネクタ 524"/>
        <xdr:cNvCxnSpPr/>
      </xdr:nvCxnSpPr>
      <xdr:spPr>
        <a:xfrm flipV="1">
          <a:off x="14592300" y="61588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138430</xdr:rowOff>
    </xdr:from>
    <xdr:to xmlns:xdr="http://schemas.openxmlformats.org/drawingml/2006/spreadsheetDrawing">
      <xdr:col>81</xdr:col>
      <xdr:colOff>101600</xdr:colOff>
      <xdr:row>38</xdr:row>
      <xdr:rowOff>68580</xdr:rowOff>
    </xdr:to>
    <xdr:sp macro="" textlink="">
      <xdr:nvSpPr>
        <xdr:cNvPr id="526" name="フローチャート: 判断 525"/>
        <xdr:cNvSpPr/>
      </xdr:nvSpPr>
      <xdr:spPr>
        <a:xfrm>
          <a:off x="15430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59690</xdr:rowOff>
    </xdr:from>
    <xdr:ext cx="466090" cy="259080"/>
    <xdr:sp macro="" textlink="">
      <xdr:nvSpPr>
        <xdr:cNvPr id="527" name="テキスト ボックス 526"/>
        <xdr:cNvSpPr txBox="1"/>
      </xdr:nvSpPr>
      <xdr:spPr>
        <a:xfrm>
          <a:off x="15246350" y="6574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66675</xdr:rowOff>
    </xdr:from>
    <xdr:to xmlns:xdr="http://schemas.openxmlformats.org/drawingml/2006/spreadsheetDrawing">
      <xdr:col>76</xdr:col>
      <xdr:colOff>114300</xdr:colOff>
      <xdr:row>36</xdr:row>
      <xdr:rowOff>100965</xdr:rowOff>
    </xdr:to>
    <xdr:cxnSp macro="">
      <xdr:nvCxnSpPr>
        <xdr:cNvPr id="528" name="直線コネクタ 527"/>
        <xdr:cNvCxnSpPr/>
      </xdr:nvCxnSpPr>
      <xdr:spPr>
        <a:xfrm flipV="1">
          <a:off x="13703300" y="62388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106045</xdr:rowOff>
    </xdr:from>
    <xdr:to xmlns:xdr="http://schemas.openxmlformats.org/drawingml/2006/spreadsheetDrawing">
      <xdr:col>76</xdr:col>
      <xdr:colOff>165100</xdr:colOff>
      <xdr:row>35</xdr:row>
      <xdr:rowOff>36195</xdr:rowOff>
    </xdr:to>
    <xdr:sp macro="" textlink="">
      <xdr:nvSpPr>
        <xdr:cNvPr id="529" name="フローチャート: 判断 528"/>
        <xdr:cNvSpPr/>
      </xdr:nvSpPr>
      <xdr:spPr>
        <a:xfrm>
          <a:off x="14541500" y="593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52705</xdr:rowOff>
    </xdr:from>
    <xdr:ext cx="530860" cy="255270"/>
    <xdr:sp macro="" textlink="">
      <xdr:nvSpPr>
        <xdr:cNvPr id="530" name="テキスト ボックス 529"/>
        <xdr:cNvSpPr txBox="1"/>
      </xdr:nvSpPr>
      <xdr:spPr>
        <a:xfrm>
          <a:off x="14324965" y="57105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100965</xdr:rowOff>
    </xdr:from>
    <xdr:to xmlns:xdr="http://schemas.openxmlformats.org/drawingml/2006/spreadsheetDrawing">
      <xdr:col>71</xdr:col>
      <xdr:colOff>177800</xdr:colOff>
      <xdr:row>37</xdr:row>
      <xdr:rowOff>85090</xdr:rowOff>
    </xdr:to>
    <xdr:cxnSp macro="">
      <xdr:nvCxnSpPr>
        <xdr:cNvPr id="531" name="直線コネクタ 530"/>
        <xdr:cNvCxnSpPr/>
      </xdr:nvCxnSpPr>
      <xdr:spPr>
        <a:xfrm flipV="1">
          <a:off x="12814300" y="627316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60325</xdr:rowOff>
    </xdr:from>
    <xdr:to xmlns:xdr="http://schemas.openxmlformats.org/drawingml/2006/spreadsheetDrawing">
      <xdr:col>72</xdr:col>
      <xdr:colOff>38100</xdr:colOff>
      <xdr:row>35</xdr:row>
      <xdr:rowOff>161925</xdr:rowOff>
    </xdr:to>
    <xdr:sp macro="" textlink="">
      <xdr:nvSpPr>
        <xdr:cNvPr id="532" name="フローチャート: 判断 531"/>
        <xdr:cNvSpPr/>
      </xdr:nvSpPr>
      <xdr:spPr>
        <a:xfrm>
          <a:off x="13652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6985</xdr:rowOff>
    </xdr:from>
    <xdr:ext cx="530860" cy="255270"/>
    <xdr:sp macro="" textlink="">
      <xdr:nvSpPr>
        <xdr:cNvPr id="533" name="テキスト ボックス 532"/>
        <xdr:cNvSpPr txBox="1"/>
      </xdr:nvSpPr>
      <xdr:spPr>
        <a:xfrm>
          <a:off x="13435965" y="5836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34" name="フローチャート: 判断 533"/>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132080</xdr:rowOff>
    </xdr:from>
    <xdr:ext cx="466090" cy="255270"/>
    <xdr:sp macro="" textlink="">
      <xdr:nvSpPr>
        <xdr:cNvPr id="535" name="テキスト ボックス 534"/>
        <xdr:cNvSpPr txBox="1"/>
      </xdr:nvSpPr>
      <xdr:spPr>
        <a:xfrm>
          <a:off x="12579350" y="66471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123190</xdr:rowOff>
    </xdr:from>
    <xdr:to xmlns:xdr="http://schemas.openxmlformats.org/drawingml/2006/spreadsheetDrawing">
      <xdr:col>85</xdr:col>
      <xdr:colOff>177800</xdr:colOff>
      <xdr:row>39</xdr:row>
      <xdr:rowOff>53340</xdr:rowOff>
    </xdr:to>
    <xdr:sp macro="" textlink="">
      <xdr:nvSpPr>
        <xdr:cNvPr id="541" name="楕円 540"/>
        <xdr:cNvSpPr/>
      </xdr:nvSpPr>
      <xdr:spPr>
        <a:xfrm>
          <a:off x="16268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38100</xdr:rowOff>
    </xdr:from>
    <xdr:ext cx="469900" cy="259080"/>
    <xdr:sp macro="" textlink="">
      <xdr:nvSpPr>
        <xdr:cNvPr id="542" name="災害復旧事業費該当値テキスト"/>
        <xdr:cNvSpPr txBox="1"/>
      </xdr:nvSpPr>
      <xdr:spPr>
        <a:xfrm>
          <a:off x="16370300" y="655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107315</xdr:rowOff>
    </xdr:from>
    <xdr:to xmlns:xdr="http://schemas.openxmlformats.org/drawingml/2006/spreadsheetDrawing">
      <xdr:col>81</xdr:col>
      <xdr:colOff>101600</xdr:colOff>
      <xdr:row>36</xdr:row>
      <xdr:rowOff>37465</xdr:rowOff>
    </xdr:to>
    <xdr:sp macro="" textlink="">
      <xdr:nvSpPr>
        <xdr:cNvPr id="543" name="楕円 542"/>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53975</xdr:rowOff>
    </xdr:from>
    <xdr:ext cx="530860" cy="255270"/>
    <xdr:sp macro="" textlink="">
      <xdr:nvSpPr>
        <xdr:cNvPr id="544" name="テキスト ボックス 543"/>
        <xdr:cNvSpPr txBox="1"/>
      </xdr:nvSpPr>
      <xdr:spPr>
        <a:xfrm>
          <a:off x="15213965" y="58832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15875</xdr:rowOff>
    </xdr:from>
    <xdr:to xmlns:xdr="http://schemas.openxmlformats.org/drawingml/2006/spreadsheetDrawing">
      <xdr:col>76</xdr:col>
      <xdr:colOff>165100</xdr:colOff>
      <xdr:row>36</xdr:row>
      <xdr:rowOff>117475</xdr:rowOff>
    </xdr:to>
    <xdr:sp macro="" textlink="">
      <xdr:nvSpPr>
        <xdr:cNvPr id="545" name="楕円 544"/>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109220</xdr:rowOff>
    </xdr:from>
    <xdr:ext cx="530860" cy="255270"/>
    <xdr:sp macro="" textlink="">
      <xdr:nvSpPr>
        <xdr:cNvPr id="546" name="テキスト ボックス 545"/>
        <xdr:cNvSpPr txBox="1"/>
      </xdr:nvSpPr>
      <xdr:spPr>
        <a:xfrm>
          <a:off x="14324965" y="6281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7" name="楕円 546"/>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0860" cy="255270"/>
    <xdr:sp macro="" textlink="">
      <xdr:nvSpPr>
        <xdr:cNvPr id="548" name="テキスト ボックス 547"/>
        <xdr:cNvSpPr txBox="1"/>
      </xdr:nvSpPr>
      <xdr:spPr>
        <a:xfrm>
          <a:off x="13435965" y="6315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34290</xdr:rowOff>
    </xdr:from>
    <xdr:to xmlns:xdr="http://schemas.openxmlformats.org/drawingml/2006/spreadsheetDrawing">
      <xdr:col>67</xdr:col>
      <xdr:colOff>101600</xdr:colOff>
      <xdr:row>37</xdr:row>
      <xdr:rowOff>135890</xdr:rowOff>
    </xdr:to>
    <xdr:sp macro="" textlink="">
      <xdr:nvSpPr>
        <xdr:cNvPr id="549" name="楕円 548"/>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152400</xdr:rowOff>
    </xdr:from>
    <xdr:ext cx="466090" cy="259080"/>
    <xdr:sp macro="" textlink="">
      <xdr:nvSpPr>
        <xdr:cNvPr id="550" name="テキスト ボックス 549"/>
        <xdr:cNvSpPr txBox="1"/>
      </xdr:nvSpPr>
      <xdr:spPr>
        <a:xfrm>
          <a:off x="12579350" y="6153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59" name="テキスト ボックス 558"/>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110" cy="255270"/>
    <xdr:sp macro="" textlink="">
      <xdr:nvSpPr>
        <xdr:cNvPr id="562" name="テキスト ボックス 561"/>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64" name="テキスト ボックス 563"/>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745" cy="259080"/>
    <xdr:sp macro="" textlink="">
      <xdr:nvSpPr>
        <xdr:cNvPr id="576" name="テキスト ボックス 575"/>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745" cy="259080"/>
    <xdr:sp macro="" textlink="">
      <xdr:nvSpPr>
        <xdr:cNvPr id="579" name="テキスト ボックス 578"/>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745" cy="259080"/>
    <xdr:sp macro="" textlink="">
      <xdr:nvSpPr>
        <xdr:cNvPr id="582" name="テキスト ボックス 581"/>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745" cy="259080"/>
    <xdr:sp macro="" textlink="">
      <xdr:nvSpPr>
        <xdr:cNvPr id="584" name="テキスト ボックス 583"/>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745" cy="259080"/>
    <xdr:sp macro="" textlink="">
      <xdr:nvSpPr>
        <xdr:cNvPr id="593" name="テキスト ボックス 592"/>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745" cy="259080"/>
    <xdr:sp macro="" textlink="">
      <xdr:nvSpPr>
        <xdr:cNvPr id="595" name="テキスト ボックス 594"/>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745" cy="259080"/>
    <xdr:sp macro="" textlink="">
      <xdr:nvSpPr>
        <xdr:cNvPr id="597" name="テキスト ボックス 596"/>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745" cy="259080"/>
    <xdr:sp macro="" textlink="">
      <xdr:nvSpPr>
        <xdr:cNvPr id="599" name="テキスト ボックス 598"/>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08" name="テキスト ボックス 60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5110" cy="255270"/>
    <xdr:sp macro="" textlink="">
      <xdr:nvSpPr>
        <xdr:cNvPr id="610" name="テキスト ボックス 609"/>
        <xdr:cNvSpPr txBox="1"/>
      </xdr:nvSpPr>
      <xdr:spPr>
        <a:xfrm>
          <a:off x="12197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612" name="テキスト ボックス 611"/>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270"/>
    <xdr:sp macro="" textlink="">
      <xdr:nvSpPr>
        <xdr:cNvPr id="614" name="テキスト ボックス 613"/>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6" name="テキスト ボックス 615"/>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5270"/>
    <xdr:sp macro="" textlink="">
      <xdr:nvSpPr>
        <xdr:cNvPr id="618" name="テキスト ボックス 617"/>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1820" cy="258445"/>
    <xdr:sp macro="" textlink="">
      <xdr:nvSpPr>
        <xdr:cNvPr id="620" name="テキスト ボックス 619"/>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820" cy="259080"/>
    <xdr:sp macro="" textlink="">
      <xdr:nvSpPr>
        <xdr:cNvPr id="622" name="テキスト ボックス 621"/>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24" name="テキスト ボックス 623"/>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164465</xdr:rowOff>
    </xdr:from>
    <xdr:to xmlns:xdr="http://schemas.openxmlformats.org/drawingml/2006/spreadsheetDrawing">
      <xdr:col>85</xdr:col>
      <xdr:colOff>126365</xdr:colOff>
      <xdr:row>78</xdr:row>
      <xdr:rowOff>74930</xdr:rowOff>
    </xdr:to>
    <xdr:cxnSp macro="">
      <xdr:nvCxnSpPr>
        <xdr:cNvPr id="626" name="直線コネクタ 625"/>
        <xdr:cNvCxnSpPr/>
      </xdr:nvCxnSpPr>
      <xdr:spPr>
        <a:xfrm flipV="1">
          <a:off x="16317595" y="1199451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78740</xdr:rowOff>
    </xdr:from>
    <xdr:ext cx="534670" cy="259080"/>
    <xdr:sp macro="" textlink="">
      <xdr:nvSpPr>
        <xdr:cNvPr id="627" name="公債費最小値テキスト"/>
        <xdr:cNvSpPr txBox="1"/>
      </xdr:nvSpPr>
      <xdr:spPr>
        <a:xfrm>
          <a:off x="16370300"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74930</xdr:rowOff>
    </xdr:from>
    <xdr:to xmlns:xdr="http://schemas.openxmlformats.org/drawingml/2006/spreadsheetDrawing">
      <xdr:col>86</xdr:col>
      <xdr:colOff>25400</xdr:colOff>
      <xdr:row>78</xdr:row>
      <xdr:rowOff>74930</xdr:rowOff>
    </xdr:to>
    <xdr:cxnSp macro="">
      <xdr:nvCxnSpPr>
        <xdr:cNvPr id="628" name="直線コネクタ 627"/>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111125</xdr:rowOff>
    </xdr:from>
    <xdr:ext cx="598805" cy="255270"/>
    <xdr:sp macro="" textlink="">
      <xdr:nvSpPr>
        <xdr:cNvPr id="629" name="公債費最大値テキスト"/>
        <xdr:cNvSpPr txBox="1"/>
      </xdr:nvSpPr>
      <xdr:spPr>
        <a:xfrm>
          <a:off x="16370300" y="117697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164465</xdr:rowOff>
    </xdr:from>
    <xdr:to xmlns:xdr="http://schemas.openxmlformats.org/drawingml/2006/spreadsheetDrawing">
      <xdr:col>86</xdr:col>
      <xdr:colOff>25400</xdr:colOff>
      <xdr:row>69</xdr:row>
      <xdr:rowOff>164465</xdr:rowOff>
    </xdr:to>
    <xdr:cxnSp macro="">
      <xdr:nvCxnSpPr>
        <xdr:cNvPr id="630" name="直線コネクタ 629"/>
        <xdr:cNvCxnSpPr/>
      </xdr:nvCxnSpPr>
      <xdr:spPr>
        <a:xfrm>
          <a:off x="16230600" y="1199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127000</xdr:rowOff>
    </xdr:from>
    <xdr:to xmlns:xdr="http://schemas.openxmlformats.org/drawingml/2006/spreadsheetDrawing">
      <xdr:col>85</xdr:col>
      <xdr:colOff>127000</xdr:colOff>
      <xdr:row>73</xdr:row>
      <xdr:rowOff>154940</xdr:rowOff>
    </xdr:to>
    <xdr:cxnSp macro="">
      <xdr:nvCxnSpPr>
        <xdr:cNvPr id="631" name="直線コネクタ 630"/>
        <xdr:cNvCxnSpPr/>
      </xdr:nvCxnSpPr>
      <xdr:spPr>
        <a:xfrm flipV="1">
          <a:off x="15481300" y="1247140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69850</xdr:rowOff>
    </xdr:from>
    <xdr:ext cx="534670" cy="259080"/>
    <xdr:sp macro="" textlink="">
      <xdr:nvSpPr>
        <xdr:cNvPr id="632" name="公債費平均値テキスト"/>
        <xdr:cNvSpPr txBox="1"/>
      </xdr:nvSpPr>
      <xdr:spPr>
        <a:xfrm>
          <a:off x="16370300" y="12757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91440</xdr:rowOff>
    </xdr:from>
    <xdr:to xmlns:xdr="http://schemas.openxmlformats.org/drawingml/2006/spreadsheetDrawing">
      <xdr:col>85</xdr:col>
      <xdr:colOff>177800</xdr:colOff>
      <xdr:row>75</xdr:row>
      <xdr:rowOff>21590</xdr:rowOff>
    </xdr:to>
    <xdr:sp macro="" textlink="">
      <xdr:nvSpPr>
        <xdr:cNvPr id="633" name="フローチャート: 判断 632"/>
        <xdr:cNvSpPr/>
      </xdr:nvSpPr>
      <xdr:spPr>
        <a:xfrm>
          <a:off x="162687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154940</xdr:rowOff>
    </xdr:from>
    <xdr:to xmlns:xdr="http://schemas.openxmlformats.org/drawingml/2006/spreadsheetDrawing">
      <xdr:col>81</xdr:col>
      <xdr:colOff>50800</xdr:colOff>
      <xdr:row>74</xdr:row>
      <xdr:rowOff>56515</xdr:rowOff>
    </xdr:to>
    <xdr:cxnSp macro="">
      <xdr:nvCxnSpPr>
        <xdr:cNvPr id="634" name="直線コネクタ 633"/>
        <xdr:cNvCxnSpPr/>
      </xdr:nvCxnSpPr>
      <xdr:spPr>
        <a:xfrm flipV="1">
          <a:off x="14592300" y="126707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100965</xdr:rowOff>
    </xdr:from>
    <xdr:to xmlns:xdr="http://schemas.openxmlformats.org/drawingml/2006/spreadsheetDrawing">
      <xdr:col>81</xdr:col>
      <xdr:colOff>101600</xdr:colOff>
      <xdr:row>75</xdr:row>
      <xdr:rowOff>31115</xdr:rowOff>
    </xdr:to>
    <xdr:sp macro="" textlink="">
      <xdr:nvSpPr>
        <xdr:cNvPr id="635" name="フローチャート: 判断 634"/>
        <xdr:cNvSpPr/>
      </xdr:nvSpPr>
      <xdr:spPr>
        <a:xfrm>
          <a:off x="154305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22225</xdr:rowOff>
    </xdr:from>
    <xdr:ext cx="530860" cy="258445"/>
    <xdr:sp macro="" textlink="">
      <xdr:nvSpPr>
        <xdr:cNvPr id="636" name="テキスト ボックス 635"/>
        <xdr:cNvSpPr txBox="1"/>
      </xdr:nvSpPr>
      <xdr:spPr>
        <a:xfrm>
          <a:off x="15213965" y="12880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56515</xdr:rowOff>
    </xdr:from>
    <xdr:to xmlns:xdr="http://schemas.openxmlformats.org/drawingml/2006/spreadsheetDrawing">
      <xdr:col>76</xdr:col>
      <xdr:colOff>114300</xdr:colOff>
      <xdr:row>74</xdr:row>
      <xdr:rowOff>148590</xdr:rowOff>
    </xdr:to>
    <xdr:cxnSp macro="">
      <xdr:nvCxnSpPr>
        <xdr:cNvPr id="637" name="直線コネクタ 636"/>
        <xdr:cNvCxnSpPr/>
      </xdr:nvCxnSpPr>
      <xdr:spPr>
        <a:xfrm flipV="1">
          <a:off x="13703300" y="1274381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46355</xdr:rowOff>
    </xdr:from>
    <xdr:to xmlns:xdr="http://schemas.openxmlformats.org/drawingml/2006/spreadsheetDrawing">
      <xdr:col>76</xdr:col>
      <xdr:colOff>165100</xdr:colOff>
      <xdr:row>74</xdr:row>
      <xdr:rowOff>147955</xdr:rowOff>
    </xdr:to>
    <xdr:sp macro="" textlink="">
      <xdr:nvSpPr>
        <xdr:cNvPr id="638" name="フローチャート: 判断 637"/>
        <xdr:cNvSpPr/>
      </xdr:nvSpPr>
      <xdr:spPr>
        <a:xfrm>
          <a:off x="14541500" y="127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139065</xdr:rowOff>
    </xdr:from>
    <xdr:ext cx="530860" cy="259080"/>
    <xdr:sp macro="" textlink="">
      <xdr:nvSpPr>
        <xdr:cNvPr id="639" name="テキスト ボックス 638"/>
        <xdr:cNvSpPr txBox="1"/>
      </xdr:nvSpPr>
      <xdr:spPr>
        <a:xfrm>
          <a:off x="14324965" y="12826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88265</xdr:rowOff>
    </xdr:from>
    <xdr:to xmlns:xdr="http://schemas.openxmlformats.org/drawingml/2006/spreadsheetDrawing">
      <xdr:col>71</xdr:col>
      <xdr:colOff>177800</xdr:colOff>
      <xdr:row>74</xdr:row>
      <xdr:rowOff>148590</xdr:rowOff>
    </xdr:to>
    <xdr:cxnSp macro="">
      <xdr:nvCxnSpPr>
        <xdr:cNvPr id="640" name="直線コネクタ 639"/>
        <xdr:cNvCxnSpPr/>
      </xdr:nvCxnSpPr>
      <xdr:spPr>
        <a:xfrm>
          <a:off x="12814300" y="127755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116840</xdr:rowOff>
    </xdr:from>
    <xdr:to xmlns:xdr="http://schemas.openxmlformats.org/drawingml/2006/spreadsheetDrawing">
      <xdr:col>72</xdr:col>
      <xdr:colOff>38100</xdr:colOff>
      <xdr:row>75</xdr:row>
      <xdr:rowOff>46990</xdr:rowOff>
    </xdr:to>
    <xdr:sp macro="" textlink="">
      <xdr:nvSpPr>
        <xdr:cNvPr id="641" name="フローチャート: 判断 640"/>
        <xdr:cNvSpPr/>
      </xdr:nvSpPr>
      <xdr:spPr>
        <a:xfrm>
          <a:off x="13652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38100</xdr:rowOff>
    </xdr:from>
    <xdr:ext cx="530860" cy="259080"/>
    <xdr:sp macro="" textlink="">
      <xdr:nvSpPr>
        <xdr:cNvPr id="642" name="テキスト ボックス 641"/>
        <xdr:cNvSpPr txBox="1"/>
      </xdr:nvSpPr>
      <xdr:spPr>
        <a:xfrm>
          <a:off x="13435965" y="12896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132715</xdr:rowOff>
    </xdr:from>
    <xdr:to xmlns:xdr="http://schemas.openxmlformats.org/drawingml/2006/spreadsheetDrawing">
      <xdr:col>67</xdr:col>
      <xdr:colOff>101600</xdr:colOff>
      <xdr:row>75</xdr:row>
      <xdr:rowOff>63500</xdr:rowOff>
    </xdr:to>
    <xdr:sp macro="" textlink="">
      <xdr:nvSpPr>
        <xdr:cNvPr id="643" name="フローチャート: 判断 642"/>
        <xdr:cNvSpPr/>
      </xdr:nvSpPr>
      <xdr:spPr>
        <a:xfrm>
          <a:off x="127635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53975</xdr:rowOff>
    </xdr:from>
    <xdr:ext cx="530860" cy="255270"/>
    <xdr:sp macro="" textlink="">
      <xdr:nvSpPr>
        <xdr:cNvPr id="644" name="テキスト ボックス 643"/>
        <xdr:cNvSpPr txBox="1"/>
      </xdr:nvSpPr>
      <xdr:spPr>
        <a:xfrm>
          <a:off x="12546965" y="12912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76200</xdr:rowOff>
    </xdr:from>
    <xdr:to xmlns:xdr="http://schemas.openxmlformats.org/drawingml/2006/spreadsheetDrawing">
      <xdr:col>85</xdr:col>
      <xdr:colOff>177800</xdr:colOff>
      <xdr:row>73</xdr:row>
      <xdr:rowOff>6350</xdr:rowOff>
    </xdr:to>
    <xdr:sp macro="" textlink="">
      <xdr:nvSpPr>
        <xdr:cNvPr id="650" name="楕円 649"/>
        <xdr:cNvSpPr/>
      </xdr:nvSpPr>
      <xdr:spPr>
        <a:xfrm>
          <a:off x="162687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99060</xdr:rowOff>
    </xdr:from>
    <xdr:ext cx="534670" cy="255270"/>
    <xdr:sp macro="" textlink="">
      <xdr:nvSpPr>
        <xdr:cNvPr id="651" name="公債費該当値テキスト"/>
        <xdr:cNvSpPr txBox="1"/>
      </xdr:nvSpPr>
      <xdr:spPr>
        <a:xfrm>
          <a:off x="16370300" y="12272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104140</xdr:rowOff>
    </xdr:from>
    <xdr:to xmlns:xdr="http://schemas.openxmlformats.org/drawingml/2006/spreadsheetDrawing">
      <xdr:col>81</xdr:col>
      <xdr:colOff>101600</xdr:colOff>
      <xdr:row>74</xdr:row>
      <xdr:rowOff>34290</xdr:rowOff>
    </xdr:to>
    <xdr:sp macro="" textlink="">
      <xdr:nvSpPr>
        <xdr:cNvPr id="652" name="楕円 651"/>
        <xdr:cNvSpPr/>
      </xdr:nvSpPr>
      <xdr:spPr>
        <a:xfrm>
          <a:off x="15430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50800</xdr:rowOff>
    </xdr:from>
    <xdr:ext cx="530860" cy="259080"/>
    <xdr:sp macro="" textlink="">
      <xdr:nvSpPr>
        <xdr:cNvPr id="653" name="テキスト ボックス 652"/>
        <xdr:cNvSpPr txBox="1"/>
      </xdr:nvSpPr>
      <xdr:spPr>
        <a:xfrm>
          <a:off x="15213965" y="12395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6350</xdr:rowOff>
    </xdr:from>
    <xdr:to xmlns:xdr="http://schemas.openxmlformats.org/drawingml/2006/spreadsheetDrawing">
      <xdr:col>76</xdr:col>
      <xdr:colOff>165100</xdr:colOff>
      <xdr:row>74</xdr:row>
      <xdr:rowOff>107315</xdr:rowOff>
    </xdr:to>
    <xdr:sp macro="" textlink="">
      <xdr:nvSpPr>
        <xdr:cNvPr id="654" name="楕円 653"/>
        <xdr:cNvSpPr/>
      </xdr:nvSpPr>
      <xdr:spPr>
        <a:xfrm>
          <a:off x="14541500" y="12693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123825</xdr:rowOff>
    </xdr:from>
    <xdr:ext cx="530860" cy="255270"/>
    <xdr:sp macro="" textlink="">
      <xdr:nvSpPr>
        <xdr:cNvPr id="655" name="テキスト ボックス 654"/>
        <xdr:cNvSpPr txBox="1"/>
      </xdr:nvSpPr>
      <xdr:spPr>
        <a:xfrm>
          <a:off x="14324965" y="12468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97790</xdr:rowOff>
    </xdr:from>
    <xdr:to xmlns:xdr="http://schemas.openxmlformats.org/drawingml/2006/spreadsheetDrawing">
      <xdr:col>72</xdr:col>
      <xdr:colOff>38100</xdr:colOff>
      <xdr:row>75</xdr:row>
      <xdr:rowOff>27940</xdr:rowOff>
    </xdr:to>
    <xdr:sp macro="" textlink="">
      <xdr:nvSpPr>
        <xdr:cNvPr id="656" name="楕円 655"/>
        <xdr:cNvSpPr/>
      </xdr:nvSpPr>
      <xdr:spPr>
        <a:xfrm>
          <a:off x="13652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44450</xdr:rowOff>
    </xdr:from>
    <xdr:ext cx="530860" cy="259080"/>
    <xdr:sp macro="" textlink="">
      <xdr:nvSpPr>
        <xdr:cNvPr id="657" name="テキスト ボックス 656"/>
        <xdr:cNvSpPr txBox="1"/>
      </xdr:nvSpPr>
      <xdr:spPr>
        <a:xfrm>
          <a:off x="13435965" y="12560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37465</xdr:rowOff>
    </xdr:from>
    <xdr:to xmlns:xdr="http://schemas.openxmlformats.org/drawingml/2006/spreadsheetDrawing">
      <xdr:col>67</xdr:col>
      <xdr:colOff>101600</xdr:colOff>
      <xdr:row>74</xdr:row>
      <xdr:rowOff>139065</xdr:rowOff>
    </xdr:to>
    <xdr:sp macro="" textlink="">
      <xdr:nvSpPr>
        <xdr:cNvPr id="658" name="楕円 657"/>
        <xdr:cNvSpPr/>
      </xdr:nvSpPr>
      <xdr:spPr>
        <a:xfrm>
          <a:off x="12763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155575</xdr:rowOff>
    </xdr:from>
    <xdr:ext cx="530860" cy="255270"/>
    <xdr:sp macro="" textlink="">
      <xdr:nvSpPr>
        <xdr:cNvPr id="659" name="テキスト ボックス 658"/>
        <xdr:cNvSpPr txBox="1"/>
      </xdr:nvSpPr>
      <xdr:spPr>
        <a:xfrm>
          <a:off x="12546965" y="124999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68" name="テキスト ボックス 667"/>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0" name="直線コネクタ 66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110" cy="259080"/>
    <xdr:sp macro="" textlink="">
      <xdr:nvSpPr>
        <xdr:cNvPr id="671" name="テキスト ボックス 670"/>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2" name="直線コネクタ 67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270"/>
    <xdr:sp macro="" textlink="">
      <xdr:nvSpPr>
        <xdr:cNvPr id="673" name="テキスト ボックス 672"/>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4" name="直線コネクタ 67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5" name="テキスト ボックス 67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6" name="直線コネクタ 67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270"/>
    <xdr:sp macro="" textlink="">
      <xdr:nvSpPr>
        <xdr:cNvPr id="677" name="テキスト ボックス 676"/>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8" name="直線コネクタ 67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79" name="テキスト ボックス 678"/>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0" name="直線コネクタ 67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9080"/>
    <xdr:sp macro="" textlink="">
      <xdr:nvSpPr>
        <xdr:cNvPr id="681" name="テキスト ボックス 680"/>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83" name="テキスト ボックス 682"/>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27940</xdr:rowOff>
    </xdr:from>
    <xdr:to xmlns:xdr="http://schemas.openxmlformats.org/drawingml/2006/spreadsheetDrawing">
      <xdr:col>85</xdr:col>
      <xdr:colOff>126365</xdr:colOff>
      <xdr:row>99</xdr:row>
      <xdr:rowOff>45085</xdr:rowOff>
    </xdr:to>
    <xdr:cxnSp macro="">
      <xdr:nvCxnSpPr>
        <xdr:cNvPr id="685" name="直線コネクタ 684"/>
        <xdr:cNvCxnSpPr/>
      </xdr:nvCxnSpPr>
      <xdr:spPr>
        <a:xfrm flipV="1">
          <a:off x="16317595" y="1562989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48895</xdr:rowOff>
    </xdr:from>
    <xdr:ext cx="469900" cy="259080"/>
    <xdr:sp macro="" textlink="">
      <xdr:nvSpPr>
        <xdr:cNvPr id="686" name="積立金最小値テキスト"/>
        <xdr:cNvSpPr txBox="1"/>
      </xdr:nvSpPr>
      <xdr:spPr>
        <a:xfrm>
          <a:off x="163703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45085</xdr:rowOff>
    </xdr:from>
    <xdr:to xmlns:xdr="http://schemas.openxmlformats.org/drawingml/2006/spreadsheetDrawing">
      <xdr:col>86</xdr:col>
      <xdr:colOff>25400</xdr:colOff>
      <xdr:row>99</xdr:row>
      <xdr:rowOff>45085</xdr:rowOff>
    </xdr:to>
    <xdr:cxnSp macro="">
      <xdr:nvCxnSpPr>
        <xdr:cNvPr id="687" name="直線コネクタ 686"/>
        <xdr:cNvCxnSpPr/>
      </xdr:nvCxnSpPr>
      <xdr:spPr>
        <a:xfrm>
          <a:off x="16230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146050</xdr:rowOff>
    </xdr:from>
    <xdr:ext cx="598805" cy="255270"/>
    <xdr:sp macro="" textlink="">
      <xdr:nvSpPr>
        <xdr:cNvPr id="688" name="積立金最大値テキスト"/>
        <xdr:cNvSpPr txBox="1"/>
      </xdr:nvSpPr>
      <xdr:spPr>
        <a:xfrm>
          <a:off x="16370300" y="154051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27940</xdr:rowOff>
    </xdr:from>
    <xdr:to xmlns:xdr="http://schemas.openxmlformats.org/drawingml/2006/spreadsheetDrawing">
      <xdr:col>86</xdr:col>
      <xdr:colOff>25400</xdr:colOff>
      <xdr:row>91</xdr:row>
      <xdr:rowOff>27940</xdr:rowOff>
    </xdr:to>
    <xdr:cxnSp macro="">
      <xdr:nvCxnSpPr>
        <xdr:cNvPr id="689" name="直線コネクタ 688"/>
        <xdr:cNvCxnSpPr/>
      </xdr:nvCxnSpPr>
      <xdr:spPr>
        <a:xfrm>
          <a:off x="16230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27940</xdr:rowOff>
    </xdr:from>
    <xdr:to xmlns:xdr="http://schemas.openxmlformats.org/drawingml/2006/spreadsheetDrawing">
      <xdr:col>85</xdr:col>
      <xdr:colOff>127000</xdr:colOff>
      <xdr:row>93</xdr:row>
      <xdr:rowOff>83185</xdr:rowOff>
    </xdr:to>
    <xdr:cxnSp macro="">
      <xdr:nvCxnSpPr>
        <xdr:cNvPr id="690" name="直線コネクタ 689"/>
        <xdr:cNvCxnSpPr/>
      </xdr:nvCxnSpPr>
      <xdr:spPr>
        <a:xfrm flipV="1">
          <a:off x="15481300" y="15629890"/>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104775</xdr:rowOff>
    </xdr:from>
    <xdr:ext cx="534670" cy="259080"/>
    <xdr:sp macro="" textlink="">
      <xdr:nvSpPr>
        <xdr:cNvPr id="691" name="積立金平均値テキスト"/>
        <xdr:cNvSpPr txBox="1"/>
      </xdr:nvSpPr>
      <xdr:spPr>
        <a:xfrm>
          <a:off x="16370300" y="16563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126365</xdr:rowOff>
    </xdr:from>
    <xdr:to xmlns:xdr="http://schemas.openxmlformats.org/drawingml/2006/spreadsheetDrawing">
      <xdr:col>85</xdr:col>
      <xdr:colOff>177800</xdr:colOff>
      <xdr:row>97</xdr:row>
      <xdr:rowOff>56515</xdr:rowOff>
    </xdr:to>
    <xdr:sp macro="" textlink="">
      <xdr:nvSpPr>
        <xdr:cNvPr id="692" name="フローチャート: 判断 691"/>
        <xdr:cNvSpPr/>
      </xdr:nvSpPr>
      <xdr:spPr>
        <a:xfrm>
          <a:off x="162687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140970</xdr:rowOff>
    </xdr:from>
    <xdr:to xmlns:xdr="http://schemas.openxmlformats.org/drawingml/2006/spreadsheetDrawing">
      <xdr:col>81</xdr:col>
      <xdr:colOff>50800</xdr:colOff>
      <xdr:row>93</xdr:row>
      <xdr:rowOff>83185</xdr:rowOff>
    </xdr:to>
    <xdr:cxnSp macro="">
      <xdr:nvCxnSpPr>
        <xdr:cNvPr id="693" name="直線コネクタ 692"/>
        <xdr:cNvCxnSpPr/>
      </xdr:nvCxnSpPr>
      <xdr:spPr>
        <a:xfrm>
          <a:off x="14592300" y="1591437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86995</xdr:rowOff>
    </xdr:from>
    <xdr:to xmlns:xdr="http://schemas.openxmlformats.org/drawingml/2006/spreadsheetDrawing">
      <xdr:col>81</xdr:col>
      <xdr:colOff>101600</xdr:colOff>
      <xdr:row>97</xdr:row>
      <xdr:rowOff>17780</xdr:rowOff>
    </xdr:to>
    <xdr:sp macro="" textlink="">
      <xdr:nvSpPr>
        <xdr:cNvPr id="694" name="フローチャート: 判断 693"/>
        <xdr:cNvSpPr/>
      </xdr:nvSpPr>
      <xdr:spPr>
        <a:xfrm>
          <a:off x="15430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8255</xdr:rowOff>
    </xdr:from>
    <xdr:ext cx="530860" cy="255270"/>
    <xdr:sp macro="" textlink="">
      <xdr:nvSpPr>
        <xdr:cNvPr id="695" name="テキスト ボックス 694"/>
        <xdr:cNvSpPr txBox="1"/>
      </xdr:nvSpPr>
      <xdr:spPr>
        <a:xfrm>
          <a:off x="15213965" y="16638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140970</xdr:rowOff>
    </xdr:from>
    <xdr:to xmlns:xdr="http://schemas.openxmlformats.org/drawingml/2006/spreadsheetDrawing">
      <xdr:col>76</xdr:col>
      <xdr:colOff>114300</xdr:colOff>
      <xdr:row>95</xdr:row>
      <xdr:rowOff>154940</xdr:rowOff>
    </xdr:to>
    <xdr:cxnSp macro="">
      <xdr:nvCxnSpPr>
        <xdr:cNvPr id="696" name="直線コネクタ 695"/>
        <xdr:cNvCxnSpPr/>
      </xdr:nvCxnSpPr>
      <xdr:spPr>
        <a:xfrm flipV="1">
          <a:off x="13703300" y="15914370"/>
          <a:ext cx="889000" cy="528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14605</xdr:rowOff>
    </xdr:from>
    <xdr:to xmlns:xdr="http://schemas.openxmlformats.org/drawingml/2006/spreadsheetDrawing">
      <xdr:col>76</xdr:col>
      <xdr:colOff>165100</xdr:colOff>
      <xdr:row>97</xdr:row>
      <xdr:rowOff>116205</xdr:rowOff>
    </xdr:to>
    <xdr:sp macro="" textlink="">
      <xdr:nvSpPr>
        <xdr:cNvPr id="697" name="フローチャート: 判断 696"/>
        <xdr:cNvSpPr/>
      </xdr:nvSpPr>
      <xdr:spPr>
        <a:xfrm>
          <a:off x="14541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107315</xdr:rowOff>
    </xdr:from>
    <xdr:ext cx="530860" cy="259080"/>
    <xdr:sp macro="" textlink="">
      <xdr:nvSpPr>
        <xdr:cNvPr id="698" name="テキスト ボックス 697"/>
        <xdr:cNvSpPr txBox="1"/>
      </xdr:nvSpPr>
      <xdr:spPr>
        <a:xfrm>
          <a:off x="14324965" y="16737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135255</xdr:rowOff>
    </xdr:from>
    <xdr:to xmlns:xdr="http://schemas.openxmlformats.org/drawingml/2006/spreadsheetDrawing">
      <xdr:col>71</xdr:col>
      <xdr:colOff>177800</xdr:colOff>
      <xdr:row>95</xdr:row>
      <xdr:rowOff>154940</xdr:rowOff>
    </xdr:to>
    <xdr:cxnSp macro="">
      <xdr:nvCxnSpPr>
        <xdr:cNvPr id="699" name="直線コネクタ 698"/>
        <xdr:cNvCxnSpPr/>
      </xdr:nvCxnSpPr>
      <xdr:spPr>
        <a:xfrm>
          <a:off x="12814300" y="164230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112395</xdr:rowOff>
    </xdr:from>
    <xdr:to xmlns:xdr="http://schemas.openxmlformats.org/drawingml/2006/spreadsheetDrawing">
      <xdr:col>72</xdr:col>
      <xdr:colOff>38100</xdr:colOff>
      <xdr:row>97</xdr:row>
      <xdr:rowOff>42545</xdr:rowOff>
    </xdr:to>
    <xdr:sp macro="" textlink="">
      <xdr:nvSpPr>
        <xdr:cNvPr id="700" name="フローチャート: 判断 699"/>
        <xdr:cNvSpPr/>
      </xdr:nvSpPr>
      <xdr:spPr>
        <a:xfrm>
          <a:off x="13652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33655</xdr:rowOff>
    </xdr:from>
    <xdr:ext cx="530860" cy="258445"/>
    <xdr:sp macro="" textlink="">
      <xdr:nvSpPr>
        <xdr:cNvPr id="701" name="テキスト ボックス 700"/>
        <xdr:cNvSpPr txBox="1"/>
      </xdr:nvSpPr>
      <xdr:spPr>
        <a:xfrm>
          <a:off x="13435965" y="16664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113665</xdr:rowOff>
    </xdr:from>
    <xdr:to xmlns:xdr="http://schemas.openxmlformats.org/drawingml/2006/spreadsheetDrawing">
      <xdr:col>67</xdr:col>
      <xdr:colOff>101600</xdr:colOff>
      <xdr:row>98</xdr:row>
      <xdr:rowOff>43815</xdr:rowOff>
    </xdr:to>
    <xdr:sp macro="" textlink="">
      <xdr:nvSpPr>
        <xdr:cNvPr id="702" name="フローチャート: 判断 701"/>
        <xdr:cNvSpPr/>
      </xdr:nvSpPr>
      <xdr:spPr>
        <a:xfrm>
          <a:off x="12763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34925</xdr:rowOff>
    </xdr:from>
    <xdr:ext cx="530860" cy="259080"/>
    <xdr:sp macro="" textlink="">
      <xdr:nvSpPr>
        <xdr:cNvPr id="703" name="テキスト ボックス 702"/>
        <xdr:cNvSpPr txBox="1"/>
      </xdr:nvSpPr>
      <xdr:spPr>
        <a:xfrm>
          <a:off x="12546965" y="1683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148590</xdr:rowOff>
    </xdr:from>
    <xdr:to xmlns:xdr="http://schemas.openxmlformats.org/drawingml/2006/spreadsheetDrawing">
      <xdr:col>85</xdr:col>
      <xdr:colOff>177800</xdr:colOff>
      <xdr:row>91</xdr:row>
      <xdr:rowOff>78740</xdr:rowOff>
    </xdr:to>
    <xdr:sp macro="" textlink="">
      <xdr:nvSpPr>
        <xdr:cNvPr id="709" name="楕円 708"/>
        <xdr:cNvSpPr/>
      </xdr:nvSpPr>
      <xdr:spPr>
        <a:xfrm>
          <a:off x="16268700" y="155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101600</xdr:rowOff>
    </xdr:from>
    <xdr:ext cx="598805" cy="259080"/>
    <xdr:sp macro="" textlink="">
      <xdr:nvSpPr>
        <xdr:cNvPr id="710" name="積立金該当値テキスト"/>
        <xdr:cNvSpPr txBox="1"/>
      </xdr:nvSpPr>
      <xdr:spPr>
        <a:xfrm>
          <a:off x="16370300" y="15532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32385</xdr:rowOff>
    </xdr:from>
    <xdr:to xmlns:xdr="http://schemas.openxmlformats.org/drawingml/2006/spreadsheetDrawing">
      <xdr:col>81</xdr:col>
      <xdr:colOff>101600</xdr:colOff>
      <xdr:row>93</xdr:row>
      <xdr:rowOff>133985</xdr:rowOff>
    </xdr:to>
    <xdr:sp macro="" textlink="">
      <xdr:nvSpPr>
        <xdr:cNvPr id="711" name="楕円 710"/>
        <xdr:cNvSpPr/>
      </xdr:nvSpPr>
      <xdr:spPr>
        <a:xfrm>
          <a:off x="15430500" y="159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150495</xdr:rowOff>
    </xdr:from>
    <xdr:ext cx="530860" cy="259080"/>
    <xdr:sp macro="" textlink="">
      <xdr:nvSpPr>
        <xdr:cNvPr id="712" name="テキスト ボックス 711"/>
        <xdr:cNvSpPr txBox="1"/>
      </xdr:nvSpPr>
      <xdr:spPr>
        <a:xfrm>
          <a:off x="15213965" y="15752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90170</xdr:rowOff>
    </xdr:from>
    <xdr:to xmlns:xdr="http://schemas.openxmlformats.org/drawingml/2006/spreadsheetDrawing">
      <xdr:col>76</xdr:col>
      <xdr:colOff>165100</xdr:colOff>
      <xdr:row>93</xdr:row>
      <xdr:rowOff>20320</xdr:rowOff>
    </xdr:to>
    <xdr:sp macro="" textlink="">
      <xdr:nvSpPr>
        <xdr:cNvPr id="713" name="楕円 712"/>
        <xdr:cNvSpPr/>
      </xdr:nvSpPr>
      <xdr:spPr>
        <a:xfrm>
          <a:off x="14541500" y="158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91</xdr:row>
      <xdr:rowOff>36830</xdr:rowOff>
    </xdr:from>
    <xdr:ext cx="594995" cy="259080"/>
    <xdr:sp macro="" textlink="">
      <xdr:nvSpPr>
        <xdr:cNvPr id="714" name="テキスト ボックス 713"/>
        <xdr:cNvSpPr txBox="1"/>
      </xdr:nvSpPr>
      <xdr:spPr>
        <a:xfrm>
          <a:off x="14292580" y="156387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103505</xdr:rowOff>
    </xdr:from>
    <xdr:to xmlns:xdr="http://schemas.openxmlformats.org/drawingml/2006/spreadsheetDrawing">
      <xdr:col>72</xdr:col>
      <xdr:colOff>38100</xdr:colOff>
      <xdr:row>96</xdr:row>
      <xdr:rowOff>33655</xdr:rowOff>
    </xdr:to>
    <xdr:sp macro="" textlink="">
      <xdr:nvSpPr>
        <xdr:cNvPr id="715" name="楕円 714"/>
        <xdr:cNvSpPr/>
      </xdr:nvSpPr>
      <xdr:spPr>
        <a:xfrm>
          <a:off x="13652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50165</xdr:rowOff>
    </xdr:from>
    <xdr:ext cx="530860" cy="259080"/>
    <xdr:sp macro="" textlink="">
      <xdr:nvSpPr>
        <xdr:cNvPr id="716" name="テキスト ボックス 715"/>
        <xdr:cNvSpPr txBox="1"/>
      </xdr:nvSpPr>
      <xdr:spPr>
        <a:xfrm>
          <a:off x="13435965" y="16166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84455</xdr:rowOff>
    </xdr:from>
    <xdr:to xmlns:xdr="http://schemas.openxmlformats.org/drawingml/2006/spreadsheetDrawing">
      <xdr:col>67</xdr:col>
      <xdr:colOff>101600</xdr:colOff>
      <xdr:row>96</xdr:row>
      <xdr:rowOff>14605</xdr:rowOff>
    </xdr:to>
    <xdr:sp macro="" textlink="">
      <xdr:nvSpPr>
        <xdr:cNvPr id="717" name="楕円 716"/>
        <xdr:cNvSpPr/>
      </xdr:nvSpPr>
      <xdr:spPr>
        <a:xfrm>
          <a:off x="127635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31115</xdr:rowOff>
    </xdr:from>
    <xdr:ext cx="530860" cy="255270"/>
    <xdr:sp macro="" textlink="">
      <xdr:nvSpPr>
        <xdr:cNvPr id="718" name="テキスト ボックス 717"/>
        <xdr:cNvSpPr txBox="1"/>
      </xdr:nvSpPr>
      <xdr:spPr>
        <a:xfrm>
          <a:off x="12546965" y="16147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7" name="テキスト ボックス 726"/>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9" name="直線コネクタ 728"/>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5110" cy="255270"/>
    <xdr:sp macro="" textlink="">
      <xdr:nvSpPr>
        <xdr:cNvPr id="730" name="テキスト ボックス 729"/>
        <xdr:cNvSpPr txBox="1"/>
      </xdr:nvSpPr>
      <xdr:spPr>
        <a:xfrm>
          <a:off x="18039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270"/>
    <xdr:sp macro="" textlink="">
      <xdr:nvSpPr>
        <xdr:cNvPr id="732" name="テキスト ボックス 731"/>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3" name="直線コネクタ 732"/>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5270"/>
    <xdr:sp macro="" textlink="">
      <xdr:nvSpPr>
        <xdr:cNvPr id="734" name="テキスト ボックス 733"/>
        <xdr:cNvSpPr txBox="1"/>
      </xdr:nvSpPr>
      <xdr:spPr>
        <a:xfrm>
          <a:off x="17756505" y="525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6" name="テキスト ボックス 735"/>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63500</xdr:rowOff>
    </xdr:from>
    <xdr:to xmlns:xdr="http://schemas.openxmlformats.org/drawingml/2006/spreadsheetDrawing">
      <xdr:col>116</xdr:col>
      <xdr:colOff>62865</xdr:colOff>
      <xdr:row>38</xdr:row>
      <xdr:rowOff>25400</xdr:rowOff>
    </xdr:to>
    <xdr:cxnSp macro="">
      <xdr:nvCxnSpPr>
        <xdr:cNvPr id="738" name="直線コネクタ 737"/>
        <xdr:cNvCxnSpPr/>
      </xdr:nvCxnSpPr>
      <xdr:spPr>
        <a:xfrm flipV="1">
          <a:off x="22159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5270"/>
    <xdr:sp macro="" textlink="">
      <xdr:nvSpPr>
        <xdr:cNvPr id="739" name="投資及び出資金最小値テキスト"/>
        <xdr:cNvSpPr txBox="1"/>
      </xdr:nvSpPr>
      <xdr:spPr>
        <a:xfrm>
          <a:off x="22212300" y="6544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0" name="直線コネクタ 739"/>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9525</xdr:rowOff>
    </xdr:from>
    <xdr:ext cx="534670" cy="255270"/>
    <xdr:sp macro="" textlink="">
      <xdr:nvSpPr>
        <xdr:cNvPr id="741" name="投資及び出資金最大値テキスト"/>
        <xdr:cNvSpPr txBox="1"/>
      </xdr:nvSpPr>
      <xdr:spPr>
        <a:xfrm>
          <a:off x="22212300" y="51530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63500</xdr:rowOff>
    </xdr:from>
    <xdr:to xmlns:xdr="http://schemas.openxmlformats.org/drawingml/2006/spreadsheetDrawing">
      <xdr:col>116</xdr:col>
      <xdr:colOff>152400</xdr:colOff>
      <xdr:row>31</xdr:row>
      <xdr:rowOff>63500</xdr:rowOff>
    </xdr:to>
    <xdr:cxnSp macro="">
      <xdr:nvCxnSpPr>
        <xdr:cNvPr id="742" name="直線コネクタ 741"/>
        <xdr:cNvCxnSpPr/>
      </xdr:nvCxnSpPr>
      <xdr:spPr>
        <a:xfrm>
          <a:off x="22072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3" name="直線コネクタ 742"/>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59055</xdr:rowOff>
    </xdr:from>
    <xdr:ext cx="469900" cy="259080"/>
    <xdr:sp macro="" textlink="">
      <xdr:nvSpPr>
        <xdr:cNvPr id="744" name="投資及び出資金平均値テキスト"/>
        <xdr:cNvSpPr txBox="1"/>
      </xdr:nvSpPr>
      <xdr:spPr>
        <a:xfrm>
          <a:off x="22212300" y="6059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36195</xdr:rowOff>
    </xdr:from>
    <xdr:to xmlns:xdr="http://schemas.openxmlformats.org/drawingml/2006/spreadsheetDrawing">
      <xdr:col>116</xdr:col>
      <xdr:colOff>114300</xdr:colOff>
      <xdr:row>36</xdr:row>
      <xdr:rowOff>137795</xdr:rowOff>
    </xdr:to>
    <xdr:sp macro="" textlink="">
      <xdr:nvSpPr>
        <xdr:cNvPr id="745" name="フローチャート: 判断 744"/>
        <xdr:cNvSpPr/>
      </xdr:nvSpPr>
      <xdr:spPr>
        <a:xfrm>
          <a:off x="221107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6" name="直線コネクタ 745"/>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26035</xdr:rowOff>
    </xdr:from>
    <xdr:to xmlns:xdr="http://schemas.openxmlformats.org/drawingml/2006/spreadsheetDrawing">
      <xdr:col>112</xdr:col>
      <xdr:colOff>38100</xdr:colOff>
      <xdr:row>36</xdr:row>
      <xdr:rowOff>127635</xdr:rowOff>
    </xdr:to>
    <xdr:sp macro="" textlink="">
      <xdr:nvSpPr>
        <xdr:cNvPr id="747" name="フローチャート: 判断 746"/>
        <xdr:cNvSpPr/>
      </xdr:nvSpPr>
      <xdr:spPr>
        <a:xfrm>
          <a:off x="21272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144145</xdr:rowOff>
    </xdr:from>
    <xdr:ext cx="466090" cy="255270"/>
    <xdr:sp macro="" textlink="">
      <xdr:nvSpPr>
        <xdr:cNvPr id="748" name="テキスト ボックス 747"/>
        <xdr:cNvSpPr txBox="1"/>
      </xdr:nvSpPr>
      <xdr:spPr>
        <a:xfrm>
          <a:off x="21088350" y="59734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49" name="直線コネクタ 748"/>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10160</xdr:rowOff>
    </xdr:from>
    <xdr:to xmlns:xdr="http://schemas.openxmlformats.org/drawingml/2006/spreadsheetDrawing">
      <xdr:col>107</xdr:col>
      <xdr:colOff>101600</xdr:colOff>
      <xdr:row>36</xdr:row>
      <xdr:rowOff>111760</xdr:rowOff>
    </xdr:to>
    <xdr:sp macro="" textlink="">
      <xdr:nvSpPr>
        <xdr:cNvPr id="750" name="フローチャート: 判断 749"/>
        <xdr:cNvSpPr/>
      </xdr:nvSpPr>
      <xdr:spPr>
        <a:xfrm>
          <a:off x="20383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128270</xdr:rowOff>
    </xdr:from>
    <xdr:ext cx="466090" cy="259080"/>
    <xdr:sp macro="" textlink="">
      <xdr:nvSpPr>
        <xdr:cNvPr id="751" name="テキスト ボックス 750"/>
        <xdr:cNvSpPr txBox="1"/>
      </xdr:nvSpPr>
      <xdr:spPr>
        <a:xfrm>
          <a:off x="20199350" y="5957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2" name="直線コネクタ 751"/>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56515</xdr:rowOff>
    </xdr:from>
    <xdr:to xmlns:xdr="http://schemas.openxmlformats.org/drawingml/2006/spreadsheetDrawing">
      <xdr:col>102</xdr:col>
      <xdr:colOff>165100</xdr:colOff>
      <xdr:row>36</xdr:row>
      <xdr:rowOff>158115</xdr:rowOff>
    </xdr:to>
    <xdr:sp macro="" textlink="">
      <xdr:nvSpPr>
        <xdr:cNvPr id="753" name="フローチャート: 判断 752"/>
        <xdr:cNvSpPr/>
      </xdr:nvSpPr>
      <xdr:spPr>
        <a:xfrm>
          <a:off x="19494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3175</xdr:rowOff>
    </xdr:from>
    <xdr:ext cx="466090" cy="259080"/>
    <xdr:sp macro="" textlink="">
      <xdr:nvSpPr>
        <xdr:cNvPr id="754" name="テキスト ボックス 753"/>
        <xdr:cNvSpPr txBox="1"/>
      </xdr:nvSpPr>
      <xdr:spPr>
        <a:xfrm>
          <a:off x="19310350" y="60039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146685</xdr:rowOff>
    </xdr:from>
    <xdr:to xmlns:xdr="http://schemas.openxmlformats.org/drawingml/2006/spreadsheetDrawing">
      <xdr:col>98</xdr:col>
      <xdr:colOff>38100</xdr:colOff>
      <xdr:row>37</xdr:row>
      <xdr:rowOff>76835</xdr:rowOff>
    </xdr:to>
    <xdr:sp macro="" textlink="">
      <xdr:nvSpPr>
        <xdr:cNvPr id="755" name="フローチャート: 判断 754"/>
        <xdr:cNvSpPr/>
      </xdr:nvSpPr>
      <xdr:spPr>
        <a:xfrm>
          <a:off x="18605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93345</xdr:rowOff>
    </xdr:from>
    <xdr:ext cx="466090" cy="259080"/>
    <xdr:sp macro="" textlink="">
      <xdr:nvSpPr>
        <xdr:cNvPr id="756" name="テキスト ボックス 755"/>
        <xdr:cNvSpPr txBox="1"/>
      </xdr:nvSpPr>
      <xdr:spPr>
        <a:xfrm>
          <a:off x="18421350" y="6094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2" name="楕円 76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63"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4" name="楕円 76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5745" cy="259080"/>
    <xdr:sp macro="" textlink="">
      <xdr:nvSpPr>
        <xdr:cNvPr id="765" name="テキスト ボックス 764"/>
        <xdr:cNvSpPr txBox="1"/>
      </xdr:nvSpPr>
      <xdr:spPr>
        <a:xfrm>
          <a:off x="21198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5745" cy="259080"/>
    <xdr:sp macro="" textlink="">
      <xdr:nvSpPr>
        <xdr:cNvPr id="767" name="テキスト ボックス 766"/>
        <xdr:cNvSpPr txBox="1"/>
      </xdr:nvSpPr>
      <xdr:spPr>
        <a:xfrm>
          <a:off x="20309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5745" cy="259080"/>
    <xdr:sp macro="" textlink="">
      <xdr:nvSpPr>
        <xdr:cNvPr id="769" name="テキスト ボックス 768"/>
        <xdr:cNvSpPr txBox="1"/>
      </xdr:nvSpPr>
      <xdr:spPr>
        <a:xfrm>
          <a:off x="19420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5745" cy="259080"/>
    <xdr:sp macro="" textlink="">
      <xdr:nvSpPr>
        <xdr:cNvPr id="771" name="テキスト ボックス 770"/>
        <xdr:cNvSpPr txBox="1"/>
      </xdr:nvSpPr>
      <xdr:spPr>
        <a:xfrm>
          <a:off x="18531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80" name="テキスト ボックス 779"/>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2" name="直線コネクタ 78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5110" cy="259080"/>
    <xdr:sp macro="" textlink="">
      <xdr:nvSpPr>
        <xdr:cNvPr id="783" name="テキスト ボックス 782"/>
        <xdr:cNvSpPr txBox="1"/>
      </xdr:nvSpPr>
      <xdr:spPr>
        <a:xfrm>
          <a:off x="18039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4" name="直線コネクタ 78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3550" cy="255270"/>
    <xdr:sp macro="" textlink="">
      <xdr:nvSpPr>
        <xdr:cNvPr id="785" name="テキスト ボックス 784"/>
        <xdr:cNvSpPr txBox="1"/>
      </xdr:nvSpPr>
      <xdr:spPr>
        <a:xfrm>
          <a:off x="17820640" y="9745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6" name="直線コネクタ 78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3550" cy="259080"/>
    <xdr:sp macro="" textlink="">
      <xdr:nvSpPr>
        <xdr:cNvPr id="787" name="テキスト ボックス 786"/>
        <xdr:cNvSpPr txBox="1"/>
      </xdr:nvSpPr>
      <xdr:spPr>
        <a:xfrm>
          <a:off x="17820640" y="9418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8" name="直線コネクタ 78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3550" cy="255270"/>
    <xdr:sp macro="" textlink="">
      <xdr:nvSpPr>
        <xdr:cNvPr id="789" name="テキスト ボックス 788"/>
        <xdr:cNvSpPr txBox="1"/>
      </xdr:nvSpPr>
      <xdr:spPr>
        <a:xfrm>
          <a:off x="17820640" y="9093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0" name="直線コネクタ 78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1" name="テキスト ボックス 79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2" name="直線コネクタ 79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3" name="テキスト ボックス 79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95" name="テキスト ボックス 794"/>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99060</xdr:rowOff>
    </xdr:from>
    <xdr:to xmlns:xdr="http://schemas.openxmlformats.org/drawingml/2006/spreadsheetDrawing">
      <xdr:col>116</xdr:col>
      <xdr:colOff>62865</xdr:colOff>
      <xdr:row>59</xdr:row>
      <xdr:rowOff>99060</xdr:rowOff>
    </xdr:to>
    <xdr:cxnSp macro="">
      <xdr:nvCxnSpPr>
        <xdr:cNvPr id="797" name="直線コネクタ 796"/>
        <xdr:cNvCxnSpPr/>
      </xdr:nvCxnSpPr>
      <xdr:spPr>
        <a:xfrm flipV="1">
          <a:off x="22159595" y="867156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9" name="直線コネクタ 79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45720</xdr:rowOff>
    </xdr:from>
    <xdr:ext cx="534670" cy="259080"/>
    <xdr:sp macro="" textlink="">
      <xdr:nvSpPr>
        <xdr:cNvPr id="800" name="貸付金最大値テキスト"/>
        <xdr:cNvSpPr txBox="1"/>
      </xdr:nvSpPr>
      <xdr:spPr>
        <a:xfrm>
          <a:off x="22212300" y="8446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99060</xdr:rowOff>
    </xdr:from>
    <xdr:to xmlns:xdr="http://schemas.openxmlformats.org/drawingml/2006/spreadsheetDrawing">
      <xdr:col>116</xdr:col>
      <xdr:colOff>152400</xdr:colOff>
      <xdr:row>50</xdr:row>
      <xdr:rowOff>99060</xdr:rowOff>
    </xdr:to>
    <xdr:cxnSp macro="">
      <xdr:nvCxnSpPr>
        <xdr:cNvPr id="801" name="直線コネクタ 800"/>
        <xdr:cNvCxnSpPr/>
      </xdr:nvCxnSpPr>
      <xdr:spPr>
        <a:xfrm>
          <a:off x="22072600" y="867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143510</xdr:rowOff>
    </xdr:from>
    <xdr:to xmlns:xdr="http://schemas.openxmlformats.org/drawingml/2006/spreadsheetDrawing">
      <xdr:col>116</xdr:col>
      <xdr:colOff>63500</xdr:colOff>
      <xdr:row>58</xdr:row>
      <xdr:rowOff>153670</xdr:rowOff>
    </xdr:to>
    <xdr:cxnSp macro="">
      <xdr:nvCxnSpPr>
        <xdr:cNvPr id="802" name="直線コネクタ 801"/>
        <xdr:cNvCxnSpPr/>
      </xdr:nvCxnSpPr>
      <xdr:spPr>
        <a:xfrm>
          <a:off x="21323300" y="991616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12700</xdr:rowOff>
    </xdr:from>
    <xdr:ext cx="469900" cy="259080"/>
    <xdr:sp macro="" textlink="">
      <xdr:nvSpPr>
        <xdr:cNvPr id="803" name="貸付金平均値テキスト"/>
        <xdr:cNvSpPr txBox="1"/>
      </xdr:nvSpPr>
      <xdr:spPr>
        <a:xfrm>
          <a:off x="22212300" y="9613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161290</xdr:rowOff>
    </xdr:from>
    <xdr:to xmlns:xdr="http://schemas.openxmlformats.org/drawingml/2006/spreadsheetDrawing">
      <xdr:col>116</xdr:col>
      <xdr:colOff>114300</xdr:colOff>
      <xdr:row>57</xdr:row>
      <xdr:rowOff>91440</xdr:rowOff>
    </xdr:to>
    <xdr:sp macro="" textlink="">
      <xdr:nvSpPr>
        <xdr:cNvPr id="804" name="フローチャート: 判断 803"/>
        <xdr:cNvSpPr/>
      </xdr:nvSpPr>
      <xdr:spPr>
        <a:xfrm>
          <a:off x="22110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52705</xdr:rowOff>
    </xdr:from>
    <xdr:to xmlns:xdr="http://schemas.openxmlformats.org/drawingml/2006/spreadsheetDrawing">
      <xdr:col>111</xdr:col>
      <xdr:colOff>177800</xdr:colOff>
      <xdr:row>57</xdr:row>
      <xdr:rowOff>143510</xdr:rowOff>
    </xdr:to>
    <xdr:cxnSp macro="">
      <xdr:nvCxnSpPr>
        <xdr:cNvPr id="805" name="直線コネクタ 804"/>
        <xdr:cNvCxnSpPr/>
      </xdr:nvCxnSpPr>
      <xdr:spPr>
        <a:xfrm>
          <a:off x="20434300" y="982535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143510</xdr:rowOff>
    </xdr:from>
    <xdr:to xmlns:xdr="http://schemas.openxmlformats.org/drawingml/2006/spreadsheetDrawing">
      <xdr:col>112</xdr:col>
      <xdr:colOff>38100</xdr:colOff>
      <xdr:row>57</xdr:row>
      <xdr:rowOff>73660</xdr:rowOff>
    </xdr:to>
    <xdr:sp macro="" textlink="">
      <xdr:nvSpPr>
        <xdr:cNvPr id="806" name="フローチャート: 判断 805"/>
        <xdr:cNvSpPr/>
      </xdr:nvSpPr>
      <xdr:spPr>
        <a:xfrm>
          <a:off x="21272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90170</xdr:rowOff>
    </xdr:from>
    <xdr:ext cx="466090" cy="259080"/>
    <xdr:sp macro="" textlink="">
      <xdr:nvSpPr>
        <xdr:cNvPr id="807" name="テキスト ボックス 806"/>
        <xdr:cNvSpPr txBox="1"/>
      </xdr:nvSpPr>
      <xdr:spPr>
        <a:xfrm>
          <a:off x="21088350" y="9519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51</xdr:row>
      <xdr:rowOff>168275</xdr:rowOff>
    </xdr:from>
    <xdr:to xmlns:xdr="http://schemas.openxmlformats.org/drawingml/2006/spreadsheetDrawing">
      <xdr:col>107</xdr:col>
      <xdr:colOff>50800</xdr:colOff>
      <xdr:row>57</xdr:row>
      <xdr:rowOff>52705</xdr:rowOff>
    </xdr:to>
    <xdr:cxnSp macro="">
      <xdr:nvCxnSpPr>
        <xdr:cNvPr id="808" name="直線コネクタ 807"/>
        <xdr:cNvCxnSpPr/>
      </xdr:nvCxnSpPr>
      <xdr:spPr>
        <a:xfrm>
          <a:off x="19545300" y="8912225"/>
          <a:ext cx="889000" cy="913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45720</xdr:rowOff>
    </xdr:from>
    <xdr:to xmlns:xdr="http://schemas.openxmlformats.org/drawingml/2006/spreadsheetDrawing">
      <xdr:col>107</xdr:col>
      <xdr:colOff>101600</xdr:colOff>
      <xdr:row>56</xdr:row>
      <xdr:rowOff>147320</xdr:rowOff>
    </xdr:to>
    <xdr:sp macro="" textlink="">
      <xdr:nvSpPr>
        <xdr:cNvPr id="809" name="フローチャート: 判断 808"/>
        <xdr:cNvSpPr/>
      </xdr:nvSpPr>
      <xdr:spPr>
        <a:xfrm>
          <a:off x="20383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163830</xdr:rowOff>
    </xdr:from>
    <xdr:ext cx="466090" cy="259080"/>
    <xdr:sp macro="" textlink="">
      <xdr:nvSpPr>
        <xdr:cNvPr id="810" name="テキスト ボックス 809"/>
        <xdr:cNvSpPr txBox="1"/>
      </xdr:nvSpPr>
      <xdr:spPr>
        <a:xfrm>
          <a:off x="20199350" y="9422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51</xdr:row>
      <xdr:rowOff>168275</xdr:rowOff>
    </xdr:from>
    <xdr:to xmlns:xdr="http://schemas.openxmlformats.org/drawingml/2006/spreadsheetDrawing">
      <xdr:col>102</xdr:col>
      <xdr:colOff>114300</xdr:colOff>
      <xdr:row>56</xdr:row>
      <xdr:rowOff>64770</xdr:rowOff>
    </xdr:to>
    <xdr:cxnSp macro="">
      <xdr:nvCxnSpPr>
        <xdr:cNvPr id="811" name="直線コネクタ 810"/>
        <xdr:cNvCxnSpPr/>
      </xdr:nvCxnSpPr>
      <xdr:spPr>
        <a:xfrm flipV="1">
          <a:off x="18656300" y="8912225"/>
          <a:ext cx="889000" cy="753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76835</xdr:rowOff>
    </xdr:from>
    <xdr:to xmlns:xdr="http://schemas.openxmlformats.org/drawingml/2006/spreadsheetDrawing">
      <xdr:col>102</xdr:col>
      <xdr:colOff>165100</xdr:colOff>
      <xdr:row>57</xdr:row>
      <xdr:rowOff>6985</xdr:rowOff>
    </xdr:to>
    <xdr:sp macro="" textlink="">
      <xdr:nvSpPr>
        <xdr:cNvPr id="812" name="フローチャート: 判断 811"/>
        <xdr:cNvSpPr/>
      </xdr:nvSpPr>
      <xdr:spPr>
        <a:xfrm>
          <a:off x="19494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169545</xdr:rowOff>
    </xdr:from>
    <xdr:ext cx="466090" cy="255270"/>
    <xdr:sp macro="" textlink="">
      <xdr:nvSpPr>
        <xdr:cNvPr id="813" name="テキスト ボックス 812"/>
        <xdr:cNvSpPr txBox="1"/>
      </xdr:nvSpPr>
      <xdr:spPr>
        <a:xfrm>
          <a:off x="19310350" y="9770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84455</xdr:rowOff>
    </xdr:from>
    <xdr:to xmlns:xdr="http://schemas.openxmlformats.org/drawingml/2006/spreadsheetDrawing">
      <xdr:col>98</xdr:col>
      <xdr:colOff>38100</xdr:colOff>
      <xdr:row>57</xdr:row>
      <xdr:rowOff>14605</xdr:rowOff>
    </xdr:to>
    <xdr:sp macro="" textlink="">
      <xdr:nvSpPr>
        <xdr:cNvPr id="814" name="フローチャート: 判断 813"/>
        <xdr:cNvSpPr/>
      </xdr:nvSpPr>
      <xdr:spPr>
        <a:xfrm>
          <a:off x="18605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6350</xdr:rowOff>
    </xdr:from>
    <xdr:ext cx="466090" cy="255270"/>
    <xdr:sp macro="" textlink="">
      <xdr:nvSpPr>
        <xdr:cNvPr id="815" name="テキスト ボックス 814"/>
        <xdr:cNvSpPr txBox="1"/>
      </xdr:nvSpPr>
      <xdr:spPr>
        <a:xfrm>
          <a:off x="18421350" y="9779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102870</xdr:rowOff>
    </xdr:from>
    <xdr:to xmlns:xdr="http://schemas.openxmlformats.org/drawingml/2006/spreadsheetDrawing">
      <xdr:col>116</xdr:col>
      <xdr:colOff>114300</xdr:colOff>
      <xdr:row>59</xdr:row>
      <xdr:rowOff>33020</xdr:rowOff>
    </xdr:to>
    <xdr:sp macro="" textlink="">
      <xdr:nvSpPr>
        <xdr:cNvPr id="821" name="楕円 820"/>
        <xdr:cNvSpPr/>
      </xdr:nvSpPr>
      <xdr:spPr>
        <a:xfrm>
          <a:off x="221107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17780</xdr:rowOff>
    </xdr:from>
    <xdr:ext cx="469900" cy="255270"/>
    <xdr:sp macro="" textlink="">
      <xdr:nvSpPr>
        <xdr:cNvPr id="822" name="貸付金該当値テキスト"/>
        <xdr:cNvSpPr txBox="1"/>
      </xdr:nvSpPr>
      <xdr:spPr>
        <a:xfrm>
          <a:off x="22212300" y="99618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92075</xdr:rowOff>
    </xdr:from>
    <xdr:to xmlns:xdr="http://schemas.openxmlformats.org/drawingml/2006/spreadsheetDrawing">
      <xdr:col>112</xdr:col>
      <xdr:colOff>38100</xdr:colOff>
      <xdr:row>58</xdr:row>
      <xdr:rowOff>22225</xdr:rowOff>
    </xdr:to>
    <xdr:sp macro="" textlink="">
      <xdr:nvSpPr>
        <xdr:cNvPr id="823" name="楕円 822"/>
        <xdr:cNvSpPr/>
      </xdr:nvSpPr>
      <xdr:spPr>
        <a:xfrm>
          <a:off x="2127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13335</xdr:rowOff>
    </xdr:from>
    <xdr:ext cx="466090" cy="259080"/>
    <xdr:sp macro="" textlink="">
      <xdr:nvSpPr>
        <xdr:cNvPr id="824" name="テキスト ボックス 823"/>
        <xdr:cNvSpPr txBox="1"/>
      </xdr:nvSpPr>
      <xdr:spPr>
        <a:xfrm>
          <a:off x="21088350" y="99574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1905</xdr:rowOff>
    </xdr:from>
    <xdr:to xmlns:xdr="http://schemas.openxmlformats.org/drawingml/2006/spreadsheetDrawing">
      <xdr:col>107</xdr:col>
      <xdr:colOff>101600</xdr:colOff>
      <xdr:row>57</xdr:row>
      <xdr:rowOff>103505</xdr:rowOff>
    </xdr:to>
    <xdr:sp macro="" textlink="">
      <xdr:nvSpPr>
        <xdr:cNvPr id="825" name="楕円 824"/>
        <xdr:cNvSpPr/>
      </xdr:nvSpPr>
      <xdr:spPr>
        <a:xfrm>
          <a:off x="20383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94615</xdr:rowOff>
    </xdr:from>
    <xdr:ext cx="466090" cy="259080"/>
    <xdr:sp macro="" textlink="">
      <xdr:nvSpPr>
        <xdr:cNvPr id="826" name="テキスト ボックス 825"/>
        <xdr:cNvSpPr txBox="1"/>
      </xdr:nvSpPr>
      <xdr:spPr>
        <a:xfrm>
          <a:off x="20199350" y="9867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51</xdr:row>
      <xdr:rowOff>117475</xdr:rowOff>
    </xdr:from>
    <xdr:to xmlns:xdr="http://schemas.openxmlformats.org/drawingml/2006/spreadsheetDrawing">
      <xdr:col>102</xdr:col>
      <xdr:colOff>165100</xdr:colOff>
      <xdr:row>52</xdr:row>
      <xdr:rowOff>47625</xdr:rowOff>
    </xdr:to>
    <xdr:sp macro="" textlink="">
      <xdr:nvSpPr>
        <xdr:cNvPr id="827" name="楕円 826"/>
        <xdr:cNvSpPr/>
      </xdr:nvSpPr>
      <xdr:spPr>
        <a:xfrm>
          <a:off x="19494500" y="8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50</xdr:row>
      <xdr:rowOff>64135</xdr:rowOff>
    </xdr:from>
    <xdr:ext cx="530860" cy="255270"/>
    <xdr:sp macro="" textlink="">
      <xdr:nvSpPr>
        <xdr:cNvPr id="828" name="テキスト ボックス 827"/>
        <xdr:cNvSpPr txBox="1"/>
      </xdr:nvSpPr>
      <xdr:spPr>
        <a:xfrm>
          <a:off x="19277965" y="8636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13970</xdr:rowOff>
    </xdr:from>
    <xdr:to xmlns:xdr="http://schemas.openxmlformats.org/drawingml/2006/spreadsheetDrawing">
      <xdr:col>98</xdr:col>
      <xdr:colOff>38100</xdr:colOff>
      <xdr:row>56</xdr:row>
      <xdr:rowOff>115570</xdr:rowOff>
    </xdr:to>
    <xdr:sp macro="" textlink="">
      <xdr:nvSpPr>
        <xdr:cNvPr id="829" name="楕円 828"/>
        <xdr:cNvSpPr/>
      </xdr:nvSpPr>
      <xdr:spPr>
        <a:xfrm>
          <a:off x="18605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132080</xdr:rowOff>
    </xdr:from>
    <xdr:ext cx="466090" cy="255270"/>
    <xdr:sp macro="" textlink="">
      <xdr:nvSpPr>
        <xdr:cNvPr id="830" name="テキスト ボックス 829"/>
        <xdr:cNvSpPr txBox="1"/>
      </xdr:nvSpPr>
      <xdr:spPr>
        <a:xfrm>
          <a:off x="18421350" y="93903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39" name="テキスト ボックス 838"/>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41" name="テキスト ボックス 840"/>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5270"/>
    <xdr:sp macro="" textlink="">
      <xdr:nvSpPr>
        <xdr:cNvPr id="843" name="テキスト ボックス 842"/>
        <xdr:cNvSpPr txBox="1"/>
      </xdr:nvSpPr>
      <xdr:spPr>
        <a:xfrm>
          <a:off x="17756505" y="13370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5270"/>
    <xdr:sp macro="" textlink="">
      <xdr:nvSpPr>
        <xdr:cNvPr id="845" name="テキスト ボックス 844"/>
        <xdr:cNvSpPr txBox="1"/>
      </xdr:nvSpPr>
      <xdr:spPr>
        <a:xfrm>
          <a:off x="17756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5270"/>
    <xdr:sp macro="" textlink="">
      <xdr:nvSpPr>
        <xdr:cNvPr id="847" name="テキスト ボックス 846"/>
        <xdr:cNvSpPr txBox="1"/>
      </xdr:nvSpPr>
      <xdr:spPr>
        <a:xfrm>
          <a:off x="17756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5270"/>
    <xdr:sp macro="" textlink="">
      <xdr:nvSpPr>
        <xdr:cNvPr id="849" name="テキスト ボックス 848"/>
        <xdr:cNvSpPr txBox="1"/>
      </xdr:nvSpPr>
      <xdr:spPr>
        <a:xfrm>
          <a:off x="17756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51" name="テキスト ボックス 850"/>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27305</xdr:rowOff>
    </xdr:from>
    <xdr:to xmlns:xdr="http://schemas.openxmlformats.org/drawingml/2006/spreadsheetDrawing">
      <xdr:col>116</xdr:col>
      <xdr:colOff>62865</xdr:colOff>
      <xdr:row>78</xdr:row>
      <xdr:rowOff>33655</xdr:rowOff>
    </xdr:to>
    <xdr:cxnSp macro="">
      <xdr:nvCxnSpPr>
        <xdr:cNvPr id="853" name="直線コネクタ 852"/>
        <xdr:cNvCxnSpPr/>
      </xdr:nvCxnSpPr>
      <xdr:spPr>
        <a:xfrm flipV="1">
          <a:off x="22159595" y="12028805"/>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37465</xdr:rowOff>
    </xdr:from>
    <xdr:ext cx="534670" cy="259080"/>
    <xdr:sp macro="" textlink="">
      <xdr:nvSpPr>
        <xdr:cNvPr id="854" name="繰出金最小値テキスト"/>
        <xdr:cNvSpPr txBox="1"/>
      </xdr:nvSpPr>
      <xdr:spPr>
        <a:xfrm>
          <a:off x="22212300" y="13410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33655</xdr:rowOff>
    </xdr:from>
    <xdr:to xmlns:xdr="http://schemas.openxmlformats.org/drawingml/2006/spreadsheetDrawing">
      <xdr:col>116</xdr:col>
      <xdr:colOff>152400</xdr:colOff>
      <xdr:row>78</xdr:row>
      <xdr:rowOff>33655</xdr:rowOff>
    </xdr:to>
    <xdr:cxnSp macro="">
      <xdr:nvCxnSpPr>
        <xdr:cNvPr id="855" name="直線コネクタ 854"/>
        <xdr:cNvCxnSpPr/>
      </xdr:nvCxnSpPr>
      <xdr:spPr>
        <a:xfrm>
          <a:off x="22072600" y="1340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145415</xdr:rowOff>
    </xdr:from>
    <xdr:ext cx="534670" cy="255270"/>
    <xdr:sp macro="" textlink="">
      <xdr:nvSpPr>
        <xdr:cNvPr id="856" name="繰出金最大値テキスト"/>
        <xdr:cNvSpPr txBox="1"/>
      </xdr:nvSpPr>
      <xdr:spPr>
        <a:xfrm>
          <a:off x="22212300" y="118040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27305</xdr:rowOff>
    </xdr:from>
    <xdr:to xmlns:xdr="http://schemas.openxmlformats.org/drawingml/2006/spreadsheetDrawing">
      <xdr:col>116</xdr:col>
      <xdr:colOff>152400</xdr:colOff>
      <xdr:row>70</xdr:row>
      <xdr:rowOff>27305</xdr:rowOff>
    </xdr:to>
    <xdr:cxnSp macro="">
      <xdr:nvCxnSpPr>
        <xdr:cNvPr id="857" name="直線コネクタ 856"/>
        <xdr:cNvCxnSpPr/>
      </xdr:nvCxnSpPr>
      <xdr:spPr>
        <a:xfrm>
          <a:off x="22072600" y="1202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82550</xdr:rowOff>
    </xdr:from>
    <xdr:to xmlns:xdr="http://schemas.openxmlformats.org/drawingml/2006/spreadsheetDrawing">
      <xdr:col>116</xdr:col>
      <xdr:colOff>63500</xdr:colOff>
      <xdr:row>72</xdr:row>
      <xdr:rowOff>3175</xdr:rowOff>
    </xdr:to>
    <xdr:cxnSp macro="">
      <xdr:nvCxnSpPr>
        <xdr:cNvPr id="858" name="直線コネクタ 857"/>
        <xdr:cNvCxnSpPr/>
      </xdr:nvCxnSpPr>
      <xdr:spPr>
        <a:xfrm flipV="1">
          <a:off x="21323300" y="1225550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106045</xdr:rowOff>
    </xdr:from>
    <xdr:ext cx="534670" cy="259080"/>
    <xdr:sp macro="" textlink="">
      <xdr:nvSpPr>
        <xdr:cNvPr id="859" name="繰出金平均値テキスト"/>
        <xdr:cNvSpPr txBox="1"/>
      </xdr:nvSpPr>
      <xdr:spPr>
        <a:xfrm>
          <a:off x="22212300" y="127933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127635</xdr:rowOff>
    </xdr:from>
    <xdr:to xmlns:xdr="http://schemas.openxmlformats.org/drawingml/2006/spreadsheetDrawing">
      <xdr:col>116</xdr:col>
      <xdr:colOff>114300</xdr:colOff>
      <xdr:row>75</xdr:row>
      <xdr:rowOff>57785</xdr:rowOff>
    </xdr:to>
    <xdr:sp macro="" textlink="">
      <xdr:nvSpPr>
        <xdr:cNvPr id="860" name="フローチャート: 判断 859"/>
        <xdr:cNvSpPr/>
      </xdr:nvSpPr>
      <xdr:spPr>
        <a:xfrm>
          <a:off x="221107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3175</xdr:rowOff>
    </xdr:from>
    <xdr:to xmlns:xdr="http://schemas.openxmlformats.org/drawingml/2006/spreadsheetDrawing">
      <xdr:col>111</xdr:col>
      <xdr:colOff>177800</xdr:colOff>
      <xdr:row>72</xdr:row>
      <xdr:rowOff>59055</xdr:rowOff>
    </xdr:to>
    <xdr:cxnSp macro="">
      <xdr:nvCxnSpPr>
        <xdr:cNvPr id="861" name="直線コネクタ 860"/>
        <xdr:cNvCxnSpPr/>
      </xdr:nvCxnSpPr>
      <xdr:spPr>
        <a:xfrm flipV="1">
          <a:off x="20434300" y="123475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130175</xdr:rowOff>
    </xdr:from>
    <xdr:to xmlns:xdr="http://schemas.openxmlformats.org/drawingml/2006/spreadsheetDrawing">
      <xdr:col>112</xdr:col>
      <xdr:colOff>38100</xdr:colOff>
      <xdr:row>75</xdr:row>
      <xdr:rowOff>60325</xdr:rowOff>
    </xdr:to>
    <xdr:sp macro="" textlink="">
      <xdr:nvSpPr>
        <xdr:cNvPr id="862" name="フローチャート: 判断 861"/>
        <xdr:cNvSpPr/>
      </xdr:nvSpPr>
      <xdr:spPr>
        <a:xfrm>
          <a:off x="21272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52070</xdr:rowOff>
    </xdr:from>
    <xdr:ext cx="530860" cy="255270"/>
    <xdr:sp macro="" textlink="">
      <xdr:nvSpPr>
        <xdr:cNvPr id="863" name="テキスト ボックス 862"/>
        <xdr:cNvSpPr txBox="1"/>
      </xdr:nvSpPr>
      <xdr:spPr>
        <a:xfrm>
          <a:off x="21055965" y="12910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64770</xdr:rowOff>
    </xdr:from>
    <xdr:to xmlns:xdr="http://schemas.openxmlformats.org/drawingml/2006/spreadsheetDrawing">
      <xdr:col>107</xdr:col>
      <xdr:colOff>50800</xdr:colOff>
      <xdr:row>72</xdr:row>
      <xdr:rowOff>59055</xdr:rowOff>
    </xdr:to>
    <xdr:cxnSp macro="">
      <xdr:nvCxnSpPr>
        <xdr:cNvPr id="864" name="直線コネクタ 863"/>
        <xdr:cNvCxnSpPr/>
      </xdr:nvCxnSpPr>
      <xdr:spPr>
        <a:xfrm>
          <a:off x="19545300" y="1206627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110490</xdr:rowOff>
    </xdr:from>
    <xdr:to xmlns:xdr="http://schemas.openxmlformats.org/drawingml/2006/spreadsheetDrawing">
      <xdr:col>107</xdr:col>
      <xdr:colOff>101600</xdr:colOff>
      <xdr:row>75</xdr:row>
      <xdr:rowOff>40640</xdr:rowOff>
    </xdr:to>
    <xdr:sp macro="" textlink="">
      <xdr:nvSpPr>
        <xdr:cNvPr id="865" name="フローチャート: 判断 864"/>
        <xdr:cNvSpPr/>
      </xdr:nvSpPr>
      <xdr:spPr>
        <a:xfrm>
          <a:off x="20383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31750</xdr:rowOff>
    </xdr:from>
    <xdr:ext cx="530860" cy="255270"/>
    <xdr:sp macro="" textlink="">
      <xdr:nvSpPr>
        <xdr:cNvPr id="866" name="テキスト ボックス 865"/>
        <xdr:cNvSpPr txBox="1"/>
      </xdr:nvSpPr>
      <xdr:spPr>
        <a:xfrm>
          <a:off x="20166965" y="128905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64770</xdr:rowOff>
    </xdr:from>
    <xdr:to xmlns:xdr="http://schemas.openxmlformats.org/drawingml/2006/spreadsheetDrawing">
      <xdr:col>102</xdr:col>
      <xdr:colOff>114300</xdr:colOff>
      <xdr:row>70</xdr:row>
      <xdr:rowOff>141605</xdr:rowOff>
    </xdr:to>
    <xdr:cxnSp macro="">
      <xdr:nvCxnSpPr>
        <xdr:cNvPr id="867" name="直線コネクタ 866"/>
        <xdr:cNvCxnSpPr/>
      </xdr:nvCxnSpPr>
      <xdr:spPr>
        <a:xfrm flipV="1">
          <a:off x="18656300" y="120662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156210</xdr:rowOff>
    </xdr:from>
    <xdr:to xmlns:xdr="http://schemas.openxmlformats.org/drawingml/2006/spreadsheetDrawing">
      <xdr:col>102</xdr:col>
      <xdr:colOff>165100</xdr:colOff>
      <xdr:row>74</xdr:row>
      <xdr:rowOff>86360</xdr:rowOff>
    </xdr:to>
    <xdr:sp macro="" textlink="">
      <xdr:nvSpPr>
        <xdr:cNvPr id="868" name="フローチャート: 判断 867"/>
        <xdr:cNvSpPr/>
      </xdr:nvSpPr>
      <xdr:spPr>
        <a:xfrm>
          <a:off x="19494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77470</xdr:rowOff>
    </xdr:from>
    <xdr:ext cx="530860" cy="255270"/>
    <xdr:sp macro="" textlink="">
      <xdr:nvSpPr>
        <xdr:cNvPr id="869" name="テキスト ボックス 868"/>
        <xdr:cNvSpPr txBox="1"/>
      </xdr:nvSpPr>
      <xdr:spPr>
        <a:xfrm>
          <a:off x="19277965" y="12764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145415</xdr:rowOff>
    </xdr:from>
    <xdr:to xmlns:xdr="http://schemas.openxmlformats.org/drawingml/2006/spreadsheetDrawing">
      <xdr:col>98</xdr:col>
      <xdr:colOff>38100</xdr:colOff>
      <xdr:row>74</xdr:row>
      <xdr:rowOff>75565</xdr:rowOff>
    </xdr:to>
    <xdr:sp macro="" textlink="">
      <xdr:nvSpPr>
        <xdr:cNvPr id="870" name="フローチャート: 判断 869"/>
        <xdr:cNvSpPr/>
      </xdr:nvSpPr>
      <xdr:spPr>
        <a:xfrm>
          <a:off x="1860550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66675</xdr:rowOff>
    </xdr:from>
    <xdr:ext cx="530860" cy="255270"/>
    <xdr:sp macro="" textlink="">
      <xdr:nvSpPr>
        <xdr:cNvPr id="871" name="テキスト ボックス 870"/>
        <xdr:cNvSpPr txBox="1"/>
      </xdr:nvSpPr>
      <xdr:spPr>
        <a:xfrm>
          <a:off x="18388965" y="127539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31750</xdr:rowOff>
    </xdr:from>
    <xdr:to xmlns:xdr="http://schemas.openxmlformats.org/drawingml/2006/spreadsheetDrawing">
      <xdr:col>116</xdr:col>
      <xdr:colOff>114300</xdr:colOff>
      <xdr:row>71</xdr:row>
      <xdr:rowOff>133350</xdr:rowOff>
    </xdr:to>
    <xdr:sp macro="" textlink="">
      <xdr:nvSpPr>
        <xdr:cNvPr id="877" name="楕円 876"/>
        <xdr:cNvSpPr/>
      </xdr:nvSpPr>
      <xdr:spPr>
        <a:xfrm>
          <a:off x="22110700" y="122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54610</xdr:rowOff>
    </xdr:from>
    <xdr:ext cx="534670" cy="255270"/>
    <xdr:sp macro="" textlink="">
      <xdr:nvSpPr>
        <xdr:cNvPr id="878" name="繰出金該当値テキスト"/>
        <xdr:cNvSpPr txBox="1"/>
      </xdr:nvSpPr>
      <xdr:spPr>
        <a:xfrm>
          <a:off x="22212300" y="120561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71</xdr:row>
      <xdr:rowOff>123825</xdr:rowOff>
    </xdr:from>
    <xdr:to xmlns:xdr="http://schemas.openxmlformats.org/drawingml/2006/spreadsheetDrawing">
      <xdr:col>112</xdr:col>
      <xdr:colOff>38100</xdr:colOff>
      <xdr:row>72</xdr:row>
      <xdr:rowOff>53975</xdr:rowOff>
    </xdr:to>
    <xdr:sp macro="" textlink="">
      <xdr:nvSpPr>
        <xdr:cNvPr id="879" name="楕円 878"/>
        <xdr:cNvSpPr/>
      </xdr:nvSpPr>
      <xdr:spPr>
        <a:xfrm>
          <a:off x="21272500" y="12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70485</xdr:rowOff>
    </xdr:from>
    <xdr:ext cx="530860" cy="259080"/>
    <xdr:sp macro="" textlink="">
      <xdr:nvSpPr>
        <xdr:cNvPr id="880" name="テキスト ボックス 879"/>
        <xdr:cNvSpPr txBox="1"/>
      </xdr:nvSpPr>
      <xdr:spPr>
        <a:xfrm>
          <a:off x="21055965" y="12071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8255</xdr:rowOff>
    </xdr:from>
    <xdr:to xmlns:xdr="http://schemas.openxmlformats.org/drawingml/2006/spreadsheetDrawing">
      <xdr:col>107</xdr:col>
      <xdr:colOff>101600</xdr:colOff>
      <xdr:row>72</xdr:row>
      <xdr:rowOff>109855</xdr:rowOff>
    </xdr:to>
    <xdr:sp macro="" textlink="">
      <xdr:nvSpPr>
        <xdr:cNvPr id="881" name="楕円 880"/>
        <xdr:cNvSpPr/>
      </xdr:nvSpPr>
      <xdr:spPr>
        <a:xfrm>
          <a:off x="20383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70</xdr:row>
      <xdr:rowOff>126365</xdr:rowOff>
    </xdr:from>
    <xdr:ext cx="530860" cy="259080"/>
    <xdr:sp macro="" textlink="">
      <xdr:nvSpPr>
        <xdr:cNvPr id="882" name="テキスト ボックス 881"/>
        <xdr:cNvSpPr txBox="1"/>
      </xdr:nvSpPr>
      <xdr:spPr>
        <a:xfrm>
          <a:off x="20166965" y="12127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70</xdr:row>
      <xdr:rowOff>13970</xdr:rowOff>
    </xdr:from>
    <xdr:to xmlns:xdr="http://schemas.openxmlformats.org/drawingml/2006/spreadsheetDrawing">
      <xdr:col>102</xdr:col>
      <xdr:colOff>165100</xdr:colOff>
      <xdr:row>70</xdr:row>
      <xdr:rowOff>115570</xdr:rowOff>
    </xdr:to>
    <xdr:sp macro="" textlink="">
      <xdr:nvSpPr>
        <xdr:cNvPr id="883" name="楕円 882"/>
        <xdr:cNvSpPr/>
      </xdr:nvSpPr>
      <xdr:spPr>
        <a:xfrm>
          <a:off x="19494500" y="12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68</xdr:row>
      <xdr:rowOff>132080</xdr:rowOff>
    </xdr:from>
    <xdr:ext cx="530860" cy="255270"/>
    <xdr:sp macro="" textlink="">
      <xdr:nvSpPr>
        <xdr:cNvPr id="884" name="テキスト ボックス 883"/>
        <xdr:cNvSpPr txBox="1"/>
      </xdr:nvSpPr>
      <xdr:spPr>
        <a:xfrm>
          <a:off x="19277965" y="11790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90805</xdr:rowOff>
    </xdr:from>
    <xdr:to xmlns:xdr="http://schemas.openxmlformats.org/drawingml/2006/spreadsheetDrawing">
      <xdr:col>98</xdr:col>
      <xdr:colOff>38100</xdr:colOff>
      <xdr:row>71</xdr:row>
      <xdr:rowOff>20955</xdr:rowOff>
    </xdr:to>
    <xdr:sp macro="" textlink="">
      <xdr:nvSpPr>
        <xdr:cNvPr id="885" name="楕円 884"/>
        <xdr:cNvSpPr/>
      </xdr:nvSpPr>
      <xdr:spPr>
        <a:xfrm>
          <a:off x="18605500" y="120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37465</xdr:rowOff>
    </xdr:from>
    <xdr:ext cx="530860" cy="259080"/>
    <xdr:sp macro="" textlink="">
      <xdr:nvSpPr>
        <xdr:cNvPr id="886" name="テキスト ボックス 885"/>
        <xdr:cNvSpPr txBox="1"/>
      </xdr:nvSpPr>
      <xdr:spPr>
        <a:xfrm>
          <a:off x="18388965" y="11867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95" name="テキスト ボックス 894"/>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5270"/>
    <xdr:sp macro="" textlink="">
      <xdr:nvSpPr>
        <xdr:cNvPr id="898" name="テキスト ボックス 897"/>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110" cy="255270"/>
    <xdr:sp macro="" textlink="">
      <xdr:nvSpPr>
        <xdr:cNvPr id="900" name="テキスト ボックス 899"/>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12" name="テキスト ボックス 911"/>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5" name="テキスト ボックス 914"/>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745" cy="259080"/>
    <xdr:sp macro="" textlink="">
      <xdr:nvSpPr>
        <xdr:cNvPr id="918" name="テキスト ボックス 917"/>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20" name="テキスト ボックス 919"/>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29" name="テキスト ボックス 928"/>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1" name="テキスト ボックス 930"/>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745" cy="259080"/>
    <xdr:sp macro="" textlink="">
      <xdr:nvSpPr>
        <xdr:cNvPr id="933" name="テキスト ボックス 932"/>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35" name="テキスト ボックス 934"/>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市単独で消防組織を運営していることに加え、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進めており、普通建設事業のうち更新整備の経費が増大している。</a:t>
          </a:r>
          <a:r>
            <a:rPr kumimoji="1" lang="ja-JP" altLang="en-US" sz="1300">
              <a:solidFill>
                <a:sysClr val="windowText" lastClr="000000"/>
              </a:solidFill>
              <a:latin typeface="ＭＳ Ｐゴシック"/>
              <a:ea typeface="ＭＳ Ｐゴシック"/>
            </a:rPr>
            <a:t>　積立金について、令和４</a:t>
          </a:r>
          <a:r>
            <a:rPr kumimoji="1" lang="ja-JP" altLang="en-US" sz="1300">
              <a:solidFill>
                <a:sysClr val="windowText" lastClr="000000"/>
              </a:solidFill>
              <a:latin typeface="ＭＳ Ｐゴシック"/>
              <a:ea typeface="ＭＳ Ｐゴシック"/>
            </a:rPr>
            <a:t>年度も全国から多くのふるさと納税による寄附金を頂いているが、いったん全てを基金への積み立てるため積立金が大きくなり、それに対する返礼品も比例して多くなるため補助費を押し上げている。</a:t>
          </a:r>
          <a:r>
            <a:rPr kumimoji="1" lang="ja-JP" altLang="en-US" sz="1300">
              <a:solidFill>
                <a:sysClr val="windowText" lastClr="000000"/>
              </a:solidFill>
              <a:latin typeface="ＭＳ Ｐゴシック"/>
              <a:ea typeface="ＭＳ Ｐゴシック"/>
            </a:rPr>
            <a:t>類似団体の中でも人口が少ない当市は、一人あたりコストでは、比べるとどうしても高くなってしまう傾向にある。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14,433
14,339
372.53
15,244,689
14,432,995
725,396
6,636,667
11,864,089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120650</xdr:rowOff>
    </xdr:from>
    <xdr:to xmlns:xdr="http://schemas.openxmlformats.org/drawingml/2006/spreadsheetDrawing">
      <xdr:col>24</xdr:col>
      <xdr:colOff>62865</xdr:colOff>
      <xdr:row>37</xdr:row>
      <xdr:rowOff>154940</xdr:rowOff>
    </xdr:to>
    <xdr:cxnSp macro="">
      <xdr:nvCxnSpPr>
        <xdr:cNvPr id="56" name="直線コネクタ 55"/>
        <xdr:cNvCxnSpPr/>
      </xdr:nvCxnSpPr>
      <xdr:spPr>
        <a:xfrm flipV="1">
          <a:off x="4633595" y="5264150"/>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158115</xdr:rowOff>
    </xdr:from>
    <xdr:ext cx="469900" cy="255270"/>
    <xdr:sp macro="" textlink="">
      <xdr:nvSpPr>
        <xdr:cNvPr id="57" name="議会費最小値テキスト"/>
        <xdr:cNvSpPr txBox="1"/>
      </xdr:nvSpPr>
      <xdr:spPr>
        <a:xfrm>
          <a:off x="4686300" y="65017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154940</xdr:rowOff>
    </xdr:from>
    <xdr:to xmlns:xdr="http://schemas.openxmlformats.org/drawingml/2006/spreadsheetDrawing">
      <xdr:col>24</xdr:col>
      <xdr:colOff>152400</xdr:colOff>
      <xdr:row>37</xdr:row>
      <xdr:rowOff>154940</xdr:rowOff>
    </xdr:to>
    <xdr:cxnSp macro="">
      <xdr:nvCxnSpPr>
        <xdr:cNvPr id="58" name="直線コネクタ 57"/>
        <xdr:cNvCxnSpPr/>
      </xdr:nvCxnSpPr>
      <xdr:spPr>
        <a:xfrm>
          <a:off x="4546600" y="649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67310</xdr:rowOff>
    </xdr:from>
    <xdr:ext cx="469900" cy="259080"/>
    <xdr:sp macro="" textlink="">
      <xdr:nvSpPr>
        <xdr:cNvPr id="59" name="議会費最大値テキスト"/>
        <xdr:cNvSpPr txBox="1"/>
      </xdr:nvSpPr>
      <xdr:spPr>
        <a:xfrm>
          <a:off x="4686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120650</xdr:rowOff>
    </xdr:from>
    <xdr:to xmlns:xdr="http://schemas.openxmlformats.org/drawingml/2006/spreadsheetDrawing">
      <xdr:col>24</xdr:col>
      <xdr:colOff>152400</xdr:colOff>
      <xdr:row>30</xdr:row>
      <xdr:rowOff>120650</xdr:rowOff>
    </xdr:to>
    <xdr:cxnSp macro="">
      <xdr:nvCxnSpPr>
        <xdr:cNvPr id="60" name="直線コネクタ 59"/>
        <xdr:cNvCxnSpPr/>
      </xdr:nvCxnSpPr>
      <xdr:spPr>
        <a:xfrm>
          <a:off x="4546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120650</xdr:rowOff>
    </xdr:from>
    <xdr:to xmlns:xdr="http://schemas.openxmlformats.org/drawingml/2006/spreadsheetDrawing">
      <xdr:col>24</xdr:col>
      <xdr:colOff>63500</xdr:colOff>
      <xdr:row>30</xdr:row>
      <xdr:rowOff>160020</xdr:rowOff>
    </xdr:to>
    <xdr:cxnSp macro="">
      <xdr:nvCxnSpPr>
        <xdr:cNvPr id="61" name="直線コネクタ 60"/>
        <xdr:cNvCxnSpPr/>
      </xdr:nvCxnSpPr>
      <xdr:spPr>
        <a:xfrm flipV="1">
          <a:off x="3797300" y="52641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78105</xdr:rowOff>
    </xdr:from>
    <xdr:ext cx="469900" cy="255270"/>
    <xdr:sp macro="" textlink="">
      <xdr:nvSpPr>
        <xdr:cNvPr id="62" name="議会費平均値テキスト"/>
        <xdr:cNvSpPr txBox="1"/>
      </xdr:nvSpPr>
      <xdr:spPr>
        <a:xfrm>
          <a:off x="4686300" y="607885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99695</xdr:rowOff>
    </xdr:from>
    <xdr:to xmlns:xdr="http://schemas.openxmlformats.org/drawingml/2006/spreadsheetDrawing">
      <xdr:col>24</xdr:col>
      <xdr:colOff>114300</xdr:colOff>
      <xdr:row>36</xdr:row>
      <xdr:rowOff>29845</xdr:rowOff>
    </xdr:to>
    <xdr:sp macro="" textlink="">
      <xdr:nvSpPr>
        <xdr:cNvPr id="63" name="フローチャート: 判断 62"/>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160020</xdr:rowOff>
    </xdr:from>
    <xdr:to xmlns:xdr="http://schemas.openxmlformats.org/drawingml/2006/spreadsheetDrawing">
      <xdr:col>19</xdr:col>
      <xdr:colOff>177800</xdr:colOff>
      <xdr:row>31</xdr:row>
      <xdr:rowOff>124460</xdr:rowOff>
    </xdr:to>
    <xdr:cxnSp macro="">
      <xdr:nvCxnSpPr>
        <xdr:cNvPr id="64" name="直線コネクタ 63"/>
        <xdr:cNvCxnSpPr/>
      </xdr:nvCxnSpPr>
      <xdr:spPr>
        <a:xfrm flipV="1">
          <a:off x="2908300" y="530352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123825</xdr:rowOff>
    </xdr:from>
    <xdr:to xmlns:xdr="http://schemas.openxmlformats.org/drawingml/2006/spreadsheetDrawing">
      <xdr:col>20</xdr:col>
      <xdr:colOff>38100</xdr:colOff>
      <xdr:row>36</xdr:row>
      <xdr:rowOff>53975</xdr:rowOff>
    </xdr:to>
    <xdr:sp macro="" textlink="">
      <xdr:nvSpPr>
        <xdr:cNvPr id="65" name="フローチャート: 判断 64"/>
        <xdr:cNvSpPr/>
      </xdr:nvSpPr>
      <xdr:spPr>
        <a:xfrm>
          <a:off x="37465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45085</xdr:rowOff>
    </xdr:from>
    <xdr:ext cx="466090" cy="258445"/>
    <xdr:sp macro="" textlink="">
      <xdr:nvSpPr>
        <xdr:cNvPr id="66" name="テキスト ボックス 65"/>
        <xdr:cNvSpPr txBox="1"/>
      </xdr:nvSpPr>
      <xdr:spPr>
        <a:xfrm>
          <a:off x="3562350" y="62172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9525</xdr:rowOff>
    </xdr:from>
    <xdr:to xmlns:xdr="http://schemas.openxmlformats.org/drawingml/2006/spreadsheetDrawing">
      <xdr:col>15</xdr:col>
      <xdr:colOff>50800</xdr:colOff>
      <xdr:row>31</xdr:row>
      <xdr:rowOff>124460</xdr:rowOff>
    </xdr:to>
    <xdr:cxnSp macro="">
      <xdr:nvCxnSpPr>
        <xdr:cNvPr id="67" name="直線コネクタ 66"/>
        <xdr:cNvCxnSpPr/>
      </xdr:nvCxnSpPr>
      <xdr:spPr>
        <a:xfrm>
          <a:off x="2019300" y="53244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118110</xdr:rowOff>
    </xdr:from>
    <xdr:to xmlns:xdr="http://schemas.openxmlformats.org/drawingml/2006/spreadsheetDrawing">
      <xdr:col>15</xdr:col>
      <xdr:colOff>101600</xdr:colOff>
      <xdr:row>36</xdr:row>
      <xdr:rowOff>48260</xdr:rowOff>
    </xdr:to>
    <xdr:sp macro="" textlink="">
      <xdr:nvSpPr>
        <xdr:cNvPr id="68" name="フローチャート: 判断 67"/>
        <xdr:cNvSpPr/>
      </xdr:nvSpPr>
      <xdr:spPr>
        <a:xfrm>
          <a:off x="2857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39370</xdr:rowOff>
    </xdr:from>
    <xdr:ext cx="466090" cy="259080"/>
    <xdr:sp macro="" textlink="">
      <xdr:nvSpPr>
        <xdr:cNvPr id="69" name="テキスト ボックス 68"/>
        <xdr:cNvSpPr txBox="1"/>
      </xdr:nvSpPr>
      <xdr:spPr>
        <a:xfrm>
          <a:off x="2673350" y="6211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1270</xdr:rowOff>
    </xdr:from>
    <xdr:to xmlns:xdr="http://schemas.openxmlformats.org/drawingml/2006/spreadsheetDrawing">
      <xdr:col>10</xdr:col>
      <xdr:colOff>114300</xdr:colOff>
      <xdr:row>31</xdr:row>
      <xdr:rowOff>9525</xdr:rowOff>
    </xdr:to>
    <xdr:cxnSp macro="">
      <xdr:nvCxnSpPr>
        <xdr:cNvPr id="70" name="直線コネクタ 69"/>
        <xdr:cNvCxnSpPr/>
      </xdr:nvCxnSpPr>
      <xdr:spPr>
        <a:xfrm>
          <a:off x="1130300" y="53162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98425</xdr:rowOff>
    </xdr:from>
    <xdr:to xmlns:xdr="http://schemas.openxmlformats.org/drawingml/2006/spreadsheetDrawing">
      <xdr:col>10</xdr:col>
      <xdr:colOff>165100</xdr:colOff>
      <xdr:row>36</xdr:row>
      <xdr:rowOff>29210</xdr:rowOff>
    </xdr:to>
    <xdr:sp macro="" textlink="">
      <xdr:nvSpPr>
        <xdr:cNvPr id="71" name="フローチャート: 判断 70"/>
        <xdr:cNvSpPr/>
      </xdr:nvSpPr>
      <xdr:spPr>
        <a:xfrm>
          <a:off x="1968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19685</xdr:rowOff>
    </xdr:from>
    <xdr:ext cx="466090" cy="255270"/>
    <xdr:sp macro="" textlink="">
      <xdr:nvSpPr>
        <xdr:cNvPr id="72" name="テキスト ボックス 71"/>
        <xdr:cNvSpPr txBox="1"/>
      </xdr:nvSpPr>
      <xdr:spPr>
        <a:xfrm>
          <a:off x="1784350" y="6191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114935</xdr:rowOff>
    </xdr:from>
    <xdr:to xmlns:xdr="http://schemas.openxmlformats.org/drawingml/2006/spreadsheetDrawing">
      <xdr:col>6</xdr:col>
      <xdr:colOff>38100</xdr:colOff>
      <xdr:row>36</xdr:row>
      <xdr:rowOff>45085</xdr:rowOff>
    </xdr:to>
    <xdr:sp macro="" textlink="">
      <xdr:nvSpPr>
        <xdr:cNvPr id="73" name="フローチャート: 判断 72"/>
        <xdr:cNvSpPr/>
      </xdr:nvSpPr>
      <xdr:spPr>
        <a:xfrm>
          <a:off x="1079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36195</xdr:rowOff>
    </xdr:from>
    <xdr:ext cx="466090" cy="259080"/>
    <xdr:sp macro="" textlink="">
      <xdr:nvSpPr>
        <xdr:cNvPr id="74" name="テキスト ボックス 73"/>
        <xdr:cNvSpPr txBox="1"/>
      </xdr:nvSpPr>
      <xdr:spPr>
        <a:xfrm>
          <a:off x="895350" y="6208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69850</xdr:rowOff>
    </xdr:from>
    <xdr:to xmlns:xdr="http://schemas.openxmlformats.org/drawingml/2006/spreadsheetDrawing">
      <xdr:col>24</xdr:col>
      <xdr:colOff>114300</xdr:colOff>
      <xdr:row>31</xdr:row>
      <xdr:rowOff>0</xdr:rowOff>
    </xdr:to>
    <xdr:sp macro="" textlink="">
      <xdr:nvSpPr>
        <xdr:cNvPr id="80" name="楕円 79"/>
        <xdr:cNvSpPr/>
      </xdr:nvSpPr>
      <xdr:spPr>
        <a:xfrm>
          <a:off x="45847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22860</xdr:rowOff>
    </xdr:from>
    <xdr:ext cx="469900" cy="259080"/>
    <xdr:sp macro="" textlink="">
      <xdr:nvSpPr>
        <xdr:cNvPr id="81" name="議会費該当値テキスト"/>
        <xdr:cNvSpPr txBox="1"/>
      </xdr:nvSpPr>
      <xdr:spPr>
        <a:xfrm>
          <a:off x="4686300" y="51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109220</xdr:rowOff>
    </xdr:from>
    <xdr:to xmlns:xdr="http://schemas.openxmlformats.org/drawingml/2006/spreadsheetDrawing">
      <xdr:col>20</xdr:col>
      <xdr:colOff>38100</xdr:colOff>
      <xdr:row>31</xdr:row>
      <xdr:rowOff>39370</xdr:rowOff>
    </xdr:to>
    <xdr:sp macro="" textlink="">
      <xdr:nvSpPr>
        <xdr:cNvPr id="82" name="楕円 81"/>
        <xdr:cNvSpPr/>
      </xdr:nvSpPr>
      <xdr:spPr>
        <a:xfrm>
          <a:off x="37465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29</xdr:row>
      <xdr:rowOff>55880</xdr:rowOff>
    </xdr:from>
    <xdr:ext cx="466090" cy="259080"/>
    <xdr:sp macro="" textlink="">
      <xdr:nvSpPr>
        <xdr:cNvPr id="83" name="テキスト ボックス 82"/>
        <xdr:cNvSpPr txBox="1"/>
      </xdr:nvSpPr>
      <xdr:spPr>
        <a:xfrm>
          <a:off x="3562350" y="50279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73660</xdr:rowOff>
    </xdr:from>
    <xdr:to xmlns:xdr="http://schemas.openxmlformats.org/drawingml/2006/spreadsheetDrawing">
      <xdr:col>15</xdr:col>
      <xdr:colOff>101600</xdr:colOff>
      <xdr:row>32</xdr:row>
      <xdr:rowOff>3810</xdr:rowOff>
    </xdr:to>
    <xdr:sp macro="" textlink="">
      <xdr:nvSpPr>
        <xdr:cNvPr id="84" name="楕円 83"/>
        <xdr:cNvSpPr/>
      </xdr:nvSpPr>
      <xdr:spPr>
        <a:xfrm>
          <a:off x="2857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20320</xdr:rowOff>
    </xdr:from>
    <xdr:ext cx="466090" cy="255270"/>
    <xdr:sp macro="" textlink="">
      <xdr:nvSpPr>
        <xdr:cNvPr id="85" name="テキスト ボックス 84"/>
        <xdr:cNvSpPr txBox="1"/>
      </xdr:nvSpPr>
      <xdr:spPr>
        <a:xfrm>
          <a:off x="2673350" y="5163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130175</xdr:rowOff>
    </xdr:from>
    <xdr:to xmlns:xdr="http://schemas.openxmlformats.org/drawingml/2006/spreadsheetDrawing">
      <xdr:col>10</xdr:col>
      <xdr:colOff>165100</xdr:colOff>
      <xdr:row>31</xdr:row>
      <xdr:rowOff>60325</xdr:rowOff>
    </xdr:to>
    <xdr:sp macro="" textlink="">
      <xdr:nvSpPr>
        <xdr:cNvPr id="86" name="楕円 85"/>
        <xdr:cNvSpPr/>
      </xdr:nvSpPr>
      <xdr:spPr>
        <a:xfrm>
          <a:off x="1968500" y="52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76835</xdr:rowOff>
    </xdr:from>
    <xdr:ext cx="466090" cy="255270"/>
    <xdr:sp macro="" textlink="">
      <xdr:nvSpPr>
        <xdr:cNvPr id="87" name="テキスト ボックス 86"/>
        <xdr:cNvSpPr txBox="1"/>
      </xdr:nvSpPr>
      <xdr:spPr>
        <a:xfrm>
          <a:off x="1784350" y="5048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121920</xdr:rowOff>
    </xdr:from>
    <xdr:to xmlns:xdr="http://schemas.openxmlformats.org/drawingml/2006/spreadsheetDrawing">
      <xdr:col>6</xdr:col>
      <xdr:colOff>38100</xdr:colOff>
      <xdr:row>31</xdr:row>
      <xdr:rowOff>52070</xdr:rowOff>
    </xdr:to>
    <xdr:sp macro="" textlink="">
      <xdr:nvSpPr>
        <xdr:cNvPr id="88" name="楕円 87"/>
        <xdr:cNvSpPr/>
      </xdr:nvSpPr>
      <xdr:spPr>
        <a:xfrm>
          <a:off x="10795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68580</xdr:rowOff>
    </xdr:from>
    <xdr:ext cx="466090" cy="259080"/>
    <xdr:sp macro="" textlink="">
      <xdr:nvSpPr>
        <xdr:cNvPr id="89" name="テキスト ボックス 88"/>
        <xdr:cNvSpPr txBox="1"/>
      </xdr:nvSpPr>
      <xdr:spPr>
        <a:xfrm>
          <a:off x="895350" y="50406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38100</xdr:rowOff>
    </xdr:from>
    <xdr:to xmlns:xdr="http://schemas.openxmlformats.org/drawingml/2006/spreadsheetDrawing">
      <xdr:col>24</xdr:col>
      <xdr:colOff>62865</xdr:colOff>
      <xdr:row>57</xdr:row>
      <xdr:rowOff>60960</xdr:rowOff>
    </xdr:to>
    <xdr:cxnSp macro="">
      <xdr:nvCxnSpPr>
        <xdr:cNvPr id="111" name="直線コネクタ 110"/>
        <xdr:cNvCxnSpPr/>
      </xdr:nvCxnSpPr>
      <xdr:spPr>
        <a:xfrm flipV="1">
          <a:off x="4633595" y="8953500"/>
          <a:ext cx="1270" cy="880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64770</xdr:rowOff>
    </xdr:from>
    <xdr:ext cx="534670" cy="255270"/>
    <xdr:sp macro="" textlink="">
      <xdr:nvSpPr>
        <xdr:cNvPr id="112" name="総務費最小値テキスト"/>
        <xdr:cNvSpPr txBox="1"/>
      </xdr:nvSpPr>
      <xdr:spPr>
        <a:xfrm>
          <a:off x="4686300" y="98374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60960</xdr:rowOff>
    </xdr:from>
    <xdr:to xmlns:xdr="http://schemas.openxmlformats.org/drawingml/2006/spreadsheetDrawing">
      <xdr:col>24</xdr:col>
      <xdr:colOff>152400</xdr:colOff>
      <xdr:row>57</xdr:row>
      <xdr:rowOff>60960</xdr:rowOff>
    </xdr:to>
    <xdr:cxnSp macro="">
      <xdr:nvCxnSpPr>
        <xdr:cNvPr id="113" name="直線コネクタ 112"/>
        <xdr:cNvCxnSpPr/>
      </xdr:nvCxnSpPr>
      <xdr:spPr>
        <a:xfrm>
          <a:off x="4546600" y="983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156210</xdr:rowOff>
    </xdr:from>
    <xdr:ext cx="598805" cy="255270"/>
    <xdr:sp macro="" textlink="">
      <xdr:nvSpPr>
        <xdr:cNvPr id="114" name="総務費最大値テキスト"/>
        <xdr:cNvSpPr txBox="1"/>
      </xdr:nvSpPr>
      <xdr:spPr>
        <a:xfrm>
          <a:off x="4686300" y="87287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247,243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38100</xdr:rowOff>
    </xdr:from>
    <xdr:to xmlns:xdr="http://schemas.openxmlformats.org/drawingml/2006/spreadsheetDrawing">
      <xdr:col>24</xdr:col>
      <xdr:colOff>152400</xdr:colOff>
      <xdr:row>52</xdr:row>
      <xdr:rowOff>38100</xdr:rowOff>
    </xdr:to>
    <xdr:cxnSp macro="">
      <xdr:nvCxnSpPr>
        <xdr:cNvPr id="115" name="直線コネクタ 114"/>
        <xdr:cNvCxnSpPr/>
      </xdr:nvCxnSpPr>
      <xdr:spPr>
        <a:xfrm>
          <a:off x="4546600" y="895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38100</xdr:rowOff>
    </xdr:from>
    <xdr:to xmlns:xdr="http://schemas.openxmlformats.org/drawingml/2006/spreadsheetDrawing">
      <xdr:col>24</xdr:col>
      <xdr:colOff>63500</xdr:colOff>
      <xdr:row>53</xdr:row>
      <xdr:rowOff>90805</xdr:rowOff>
    </xdr:to>
    <xdr:cxnSp macro="">
      <xdr:nvCxnSpPr>
        <xdr:cNvPr id="116" name="直線コネクタ 115"/>
        <xdr:cNvCxnSpPr/>
      </xdr:nvCxnSpPr>
      <xdr:spPr>
        <a:xfrm flipV="1">
          <a:off x="3797300" y="8953500"/>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45085</xdr:rowOff>
    </xdr:from>
    <xdr:ext cx="598805" cy="258445"/>
    <xdr:sp macro="" textlink="">
      <xdr:nvSpPr>
        <xdr:cNvPr id="117" name="総務費平均値テキスト"/>
        <xdr:cNvSpPr txBox="1"/>
      </xdr:nvSpPr>
      <xdr:spPr>
        <a:xfrm>
          <a:off x="4686300" y="9474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66675</xdr:rowOff>
    </xdr:from>
    <xdr:to xmlns:xdr="http://schemas.openxmlformats.org/drawingml/2006/spreadsheetDrawing">
      <xdr:col>24</xdr:col>
      <xdr:colOff>114300</xdr:colOff>
      <xdr:row>55</xdr:row>
      <xdr:rowOff>168275</xdr:rowOff>
    </xdr:to>
    <xdr:sp macro="" textlink="">
      <xdr:nvSpPr>
        <xdr:cNvPr id="118" name="フローチャート: 判断 117"/>
        <xdr:cNvSpPr/>
      </xdr:nvSpPr>
      <xdr:spPr>
        <a:xfrm>
          <a:off x="4584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102235</xdr:rowOff>
    </xdr:from>
    <xdr:to xmlns:xdr="http://schemas.openxmlformats.org/drawingml/2006/spreadsheetDrawing">
      <xdr:col>19</xdr:col>
      <xdr:colOff>177800</xdr:colOff>
      <xdr:row>53</xdr:row>
      <xdr:rowOff>90805</xdr:rowOff>
    </xdr:to>
    <xdr:cxnSp macro="">
      <xdr:nvCxnSpPr>
        <xdr:cNvPr id="119" name="直線コネクタ 118"/>
        <xdr:cNvCxnSpPr/>
      </xdr:nvCxnSpPr>
      <xdr:spPr>
        <a:xfrm>
          <a:off x="2908300" y="8674735"/>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37465</xdr:rowOff>
    </xdr:from>
    <xdr:to xmlns:xdr="http://schemas.openxmlformats.org/drawingml/2006/spreadsheetDrawing">
      <xdr:col>20</xdr:col>
      <xdr:colOff>38100</xdr:colOff>
      <xdr:row>55</xdr:row>
      <xdr:rowOff>139065</xdr:rowOff>
    </xdr:to>
    <xdr:sp macro="" textlink="">
      <xdr:nvSpPr>
        <xdr:cNvPr id="120" name="フローチャート: 判断 119"/>
        <xdr:cNvSpPr/>
      </xdr:nvSpPr>
      <xdr:spPr>
        <a:xfrm>
          <a:off x="3746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130175</xdr:rowOff>
    </xdr:from>
    <xdr:ext cx="594995" cy="259080"/>
    <xdr:sp macro="" textlink="">
      <xdr:nvSpPr>
        <xdr:cNvPr id="121" name="テキスト ボックス 120"/>
        <xdr:cNvSpPr txBox="1"/>
      </xdr:nvSpPr>
      <xdr:spPr>
        <a:xfrm>
          <a:off x="3497580" y="95599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50</xdr:row>
      <xdr:rowOff>102235</xdr:rowOff>
    </xdr:from>
    <xdr:to xmlns:xdr="http://schemas.openxmlformats.org/drawingml/2006/spreadsheetDrawing">
      <xdr:col>15</xdr:col>
      <xdr:colOff>50800</xdr:colOff>
      <xdr:row>54</xdr:row>
      <xdr:rowOff>70485</xdr:rowOff>
    </xdr:to>
    <xdr:cxnSp macro="">
      <xdr:nvCxnSpPr>
        <xdr:cNvPr id="122" name="直線コネクタ 121"/>
        <xdr:cNvCxnSpPr/>
      </xdr:nvCxnSpPr>
      <xdr:spPr>
        <a:xfrm flipV="1">
          <a:off x="2019300" y="8674735"/>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52</xdr:row>
      <xdr:rowOff>168910</xdr:rowOff>
    </xdr:from>
    <xdr:to xmlns:xdr="http://schemas.openxmlformats.org/drawingml/2006/spreadsheetDrawing">
      <xdr:col>15</xdr:col>
      <xdr:colOff>101600</xdr:colOff>
      <xdr:row>53</xdr:row>
      <xdr:rowOff>99060</xdr:rowOff>
    </xdr:to>
    <xdr:sp macro="" textlink="">
      <xdr:nvSpPr>
        <xdr:cNvPr id="123" name="フローチャート: 判断 122"/>
        <xdr:cNvSpPr/>
      </xdr:nvSpPr>
      <xdr:spPr>
        <a:xfrm>
          <a:off x="2857500" y="90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90170</xdr:rowOff>
    </xdr:from>
    <xdr:ext cx="594995" cy="259080"/>
    <xdr:sp macro="" textlink="">
      <xdr:nvSpPr>
        <xdr:cNvPr id="124" name="テキスト ボックス 123"/>
        <xdr:cNvSpPr txBox="1"/>
      </xdr:nvSpPr>
      <xdr:spPr>
        <a:xfrm>
          <a:off x="2608580" y="9177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90170</xdr:rowOff>
    </xdr:from>
    <xdr:to xmlns:xdr="http://schemas.openxmlformats.org/drawingml/2006/spreadsheetDrawing">
      <xdr:col>10</xdr:col>
      <xdr:colOff>114300</xdr:colOff>
      <xdr:row>54</xdr:row>
      <xdr:rowOff>70485</xdr:rowOff>
    </xdr:to>
    <xdr:cxnSp macro="">
      <xdr:nvCxnSpPr>
        <xdr:cNvPr id="125" name="直線コネクタ 124"/>
        <xdr:cNvCxnSpPr/>
      </xdr:nvCxnSpPr>
      <xdr:spPr>
        <a:xfrm>
          <a:off x="1130300" y="9005570"/>
          <a:ext cx="8890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99060</xdr:rowOff>
    </xdr:from>
    <xdr:to xmlns:xdr="http://schemas.openxmlformats.org/drawingml/2006/spreadsheetDrawing">
      <xdr:col>10</xdr:col>
      <xdr:colOff>165100</xdr:colOff>
      <xdr:row>56</xdr:row>
      <xdr:rowOff>29210</xdr:rowOff>
    </xdr:to>
    <xdr:sp macro="" textlink="">
      <xdr:nvSpPr>
        <xdr:cNvPr id="126" name="フローチャート: 判断 125"/>
        <xdr:cNvSpPr/>
      </xdr:nvSpPr>
      <xdr:spPr>
        <a:xfrm>
          <a:off x="19685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20955</xdr:rowOff>
    </xdr:from>
    <xdr:ext cx="594995" cy="255270"/>
    <xdr:sp macro="" textlink="">
      <xdr:nvSpPr>
        <xdr:cNvPr id="127" name="テキスト ボックス 126"/>
        <xdr:cNvSpPr txBox="1"/>
      </xdr:nvSpPr>
      <xdr:spPr>
        <a:xfrm>
          <a:off x="1719580" y="96221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29210</xdr:rowOff>
    </xdr:from>
    <xdr:to xmlns:xdr="http://schemas.openxmlformats.org/drawingml/2006/spreadsheetDrawing">
      <xdr:col>6</xdr:col>
      <xdr:colOff>38100</xdr:colOff>
      <xdr:row>56</xdr:row>
      <xdr:rowOff>130175</xdr:rowOff>
    </xdr:to>
    <xdr:sp macro="" textlink="">
      <xdr:nvSpPr>
        <xdr:cNvPr id="128" name="フローチャート: 判断 127"/>
        <xdr:cNvSpPr/>
      </xdr:nvSpPr>
      <xdr:spPr>
        <a:xfrm>
          <a:off x="1079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121285</xdr:rowOff>
    </xdr:from>
    <xdr:ext cx="530860" cy="255270"/>
    <xdr:sp macro="" textlink="">
      <xdr:nvSpPr>
        <xdr:cNvPr id="129" name="テキスト ボックス 128"/>
        <xdr:cNvSpPr txBox="1"/>
      </xdr:nvSpPr>
      <xdr:spPr>
        <a:xfrm>
          <a:off x="862965" y="9722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158750</xdr:rowOff>
    </xdr:from>
    <xdr:to xmlns:xdr="http://schemas.openxmlformats.org/drawingml/2006/spreadsheetDrawing">
      <xdr:col>24</xdr:col>
      <xdr:colOff>114300</xdr:colOff>
      <xdr:row>52</xdr:row>
      <xdr:rowOff>88900</xdr:rowOff>
    </xdr:to>
    <xdr:sp macro="" textlink="">
      <xdr:nvSpPr>
        <xdr:cNvPr id="135" name="楕円 134"/>
        <xdr:cNvSpPr/>
      </xdr:nvSpPr>
      <xdr:spPr>
        <a:xfrm>
          <a:off x="4584700" y="89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111760</xdr:rowOff>
    </xdr:from>
    <xdr:ext cx="598805" cy="255270"/>
    <xdr:sp macro="" textlink="">
      <xdr:nvSpPr>
        <xdr:cNvPr id="136" name="総務費該当値テキスト"/>
        <xdr:cNvSpPr txBox="1"/>
      </xdr:nvSpPr>
      <xdr:spPr>
        <a:xfrm>
          <a:off x="4686300" y="88557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40640</xdr:rowOff>
    </xdr:from>
    <xdr:to xmlns:xdr="http://schemas.openxmlformats.org/drawingml/2006/spreadsheetDrawing">
      <xdr:col>20</xdr:col>
      <xdr:colOff>38100</xdr:colOff>
      <xdr:row>53</xdr:row>
      <xdr:rowOff>141605</xdr:rowOff>
    </xdr:to>
    <xdr:sp macro="" textlink="">
      <xdr:nvSpPr>
        <xdr:cNvPr id="137" name="楕円 136"/>
        <xdr:cNvSpPr/>
      </xdr:nvSpPr>
      <xdr:spPr>
        <a:xfrm>
          <a:off x="37465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158115</xdr:rowOff>
    </xdr:from>
    <xdr:ext cx="594995" cy="255270"/>
    <xdr:sp macro="" textlink="">
      <xdr:nvSpPr>
        <xdr:cNvPr id="138" name="テキスト ボックス 137"/>
        <xdr:cNvSpPr txBox="1"/>
      </xdr:nvSpPr>
      <xdr:spPr>
        <a:xfrm>
          <a:off x="3497580" y="89020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52070</xdr:rowOff>
    </xdr:from>
    <xdr:to xmlns:xdr="http://schemas.openxmlformats.org/drawingml/2006/spreadsheetDrawing">
      <xdr:col>15</xdr:col>
      <xdr:colOff>101600</xdr:colOff>
      <xdr:row>50</xdr:row>
      <xdr:rowOff>153035</xdr:rowOff>
    </xdr:to>
    <xdr:sp macro="" textlink="">
      <xdr:nvSpPr>
        <xdr:cNvPr id="139" name="楕円 138"/>
        <xdr:cNvSpPr/>
      </xdr:nvSpPr>
      <xdr:spPr>
        <a:xfrm>
          <a:off x="2857500" y="8624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169545</xdr:rowOff>
    </xdr:from>
    <xdr:ext cx="594995" cy="255270"/>
    <xdr:sp macro="" textlink="">
      <xdr:nvSpPr>
        <xdr:cNvPr id="140" name="テキスト ボックス 139"/>
        <xdr:cNvSpPr txBox="1"/>
      </xdr:nvSpPr>
      <xdr:spPr>
        <a:xfrm>
          <a:off x="2608580" y="83991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19685</xdr:rowOff>
    </xdr:from>
    <xdr:to xmlns:xdr="http://schemas.openxmlformats.org/drawingml/2006/spreadsheetDrawing">
      <xdr:col>10</xdr:col>
      <xdr:colOff>165100</xdr:colOff>
      <xdr:row>54</xdr:row>
      <xdr:rowOff>121285</xdr:rowOff>
    </xdr:to>
    <xdr:sp macro="" textlink="">
      <xdr:nvSpPr>
        <xdr:cNvPr id="141" name="楕円 140"/>
        <xdr:cNvSpPr/>
      </xdr:nvSpPr>
      <xdr:spPr>
        <a:xfrm>
          <a:off x="1968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137795</xdr:rowOff>
    </xdr:from>
    <xdr:ext cx="594995" cy="259080"/>
    <xdr:sp macro="" textlink="">
      <xdr:nvSpPr>
        <xdr:cNvPr id="142" name="テキスト ボックス 141"/>
        <xdr:cNvSpPr txBox="1"/>
      </xdr:nvSpPr>
      <xdr:spPr>
        <a:xfrm>
          <a:off x="1719580" y="90531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39370</xdr:rowOff>
    </xdr:from>
    <xdr:to xmlns:xdr="http://schemas.openxmlformats.org/drawingml/2006/spreadsheetDrawing">
      <xdr:col>6</xdr:col>
      <xdr:colOff>38100</xdr:colOff>
      <xdr:row>52</xdr:row>
      <xdr:rowOff>140970</xdr:rowOff>
    </xdr:to>
    <xdr:sp macro="" textlink="">
      <xdr:nvSpPr>
        <xdr:cNvPr id="143" name="楕円 142"/>
        <xdr:cNvSpPr/>
      </xdr:nvSpPr>
      <xdr:spPr>
        <a:xfrm>
          <a:off x="1079500" y="89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157480</xdr:rowOff>
    </xdr:from>
    <xdr:ext cx="594995" cy="255270"/>
    <xdr:sp macro="" textlink="">
      <xdr:nvSpPr>
        <xdr:cNvPr id="144" name="テキスト ボックス 143"/>
        <xdr:cNvSpPr txBox="1"/>
      </xdr:nvSpPr>
      <xdr:spPr>
        <a:xfrm>
          <a:off x="830580" y="87299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270"/>
    <xdr:sp macro="" textlink="">
      <xdr:nvSpPr>
        <xdr:cNvPr id="155" name="テキスト ボックス 154"/>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1820" cy="259080"/>
    <xdr:sp macro="" textlink="">
      <xdr:nvSpPr>
        <xdr:cNvPr id="157" name="テキスト ボックス 156"/>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820" cy="255270"/>
    <xdr:sp macro="" textlink="">
      <xdr:nvSpPr>
        <xdr:cNvPr id="159" name="テキスト ボックス 158"/>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820" cy="259080"/>
    <xdr:sp macro="" textlink="">
      <xdr:nvSpPr>
        <xdr:cNvPr id="161" name="テキスト ボックス 160"/>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820" cy="255270"/>
    <xdr:sp macro="" textlink="">
      <xdr:nvSpPr>
        <xdr:cNvPr id="163" name="テキスト ボックス 162"/>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820" cy="258445"/>
    <xdr:sp macro="" textlink="">
      <xdr:nvSpPr>
        <xdr:cNvPr id="165" name="テキスト ボックス 164"/>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820" cy="259080"/>
    <xdr:sp macro="" textlink="">
      <xdr:nvSpPr>
        <xdr:cNvPr id="167" name="テキスト ボックス 166"/>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69" name="テキスト ボックス 168"/>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89535</xdr:rowOff>
    </xdr:from>
    <xdr:to xmlns:xdr="http://schemas.openxmlformats.org/drawingml/2006/spreadsheetDrawing">
      <xdr:col>24</xdr:col>
      <xdr:colOff>62865</xdr:colOff>
      <xdr:row>79</xdr:row>
      <xdr:rowOff>30480</xdr:rowOff>
    </xdr:to>
    <xdr:cxnSp macro="">
      <xdr:nvCxnSpPr>
        <xdr:cNvPr id="171" name="直線コネクタ 170"/>
        <xdr:cNvCxnSpPr/>
      </xdr:nvCxnSpPr>
      <xdr:spPr>
        <a:xfrm flipV="1">
          <a:off x="4633595" y="1209103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34290</xdr:rowOff>
    </xdr:from>
    <xdr:ext cx="598805" cy="259080"/>
    <xdr:sp macro="" textlink="">
      <xdr:nvSpPr>
        <xdr:cNvPr id="172" name="民生費最小値テキスト"/>
        <xdr:cNvSpPr txBox="1"/>
      </xdr:nvSpPr>
      <xdr:spPr>
        <a:xfrm>
          <a:off x="4686300" y="1357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30480</xdr:rowOff>
    </xdr:from>
    <xdr:to xmlns:xdr="http://schemas.openxmlformats.org/drawingml/2006/spreadsheetDrawing">
      <xdr:col>24</xdr:col>
      <xdr:colOff>152400</xdr:colOff>
      <xdr:row>79</xdr:row>
      <xdr:rowOff>30480</xdr:rowOff>
    </xdr:to>
    <xdr:cxnSp macro="">
      <xdr:nvCxnSpPr>
        <xdr:cNvPr id="173" name="直線コネクタ 172"/>
        <xdr:cNvCxnSpPr/>
      </xdr:nvCxnSpPr>
      <xdr:spPr>
        <a:xfrm>
          <a:off x="4546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36195</xdr:rowOff>
    </xdr:from>
    <xdr:ext cx="598805" cy="259080"/>
    <xdr:sp macro="" textlink="">
      <xdr:nvSpPr>
        <xdr:cNvPr id="174" name="民生費最大値テキスト"/>
        <xdr:cNvSpPr txBox="1"/>
      </xdr:nvSpPr>
      <xdr:spPr>
        <a:xfrm>
          <a:off x="4686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262,611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89535</xdr:rowOff>
    </xdr:from>
    <xdr:to xmlns:xdr="http://schemas.openxmlformats.org/drawingml/2006/spreadsheetDrawing">
      <xdr:col>24</xdr:col>
      <xdr:colOff>152400</xdr:colOff>
      <xdr:row>70</xdr:row>
      <xdr:rowOff>89535</xdr:rowOff>
    </xdr:to>
    <xdr:cxnSp macro="">
      <xdr:nvCxnSpPr>
        <xdr:cNvPr id="175" name="直線コネクタ 174"/>
        <xdr:cNvCxnSpPr/>
      </xdr:nvCxnSpPr>
      <xdr:spPr>
        <a:xfrm>
          <a:off x="4546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83820</xdr:rowOff>
    </xdr:from>
    <xdr:to xmlns:xdr="http://schemas.openxmlformats.org/drawingml/2006/spreadsheetDrawing">
      <xdr:col>24</xdr:col>
      <xdr:colOff>63500</xdr:colOff>
      <xdr:row>75</xdr:row>
      <xdr:rowOff>20320</xdr:rowOff>
    </xdr:to>
    <xdr:cxnSp macro="">
      <xdr:nvCxnSpPr>
        <xdr:cNvPr id="176" name="直線コネクタ 175"/>
        <xdr:cNvCxnSpPr/>
      </xdr:nvCxnSpPr>
      <xdr:spPr>
        <a:xfrm>
          <a:off x="3797300" y="1277112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166370</xdr:rowOff>
    </xdr:from>
    <xdr:ext cx="598805" cy="255270"/>
    <xdr:sp macro="" textlink="">
      <xdr:nvSpPr>
        <xdr:cNvPr id="177" name="民生費平均値テキスト"/>
        <xdr:cNvSpPr txBox="1"/>
      </xdr:nvSpPr>
      <xdr:spPr>
        <a:xfrm>
          <a:off x="4686300" y="1285367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16510</xdr:rowOff>
    </xdr:from>
    <xdr:to xmlns:xdr="http://schemas.openxmlformats.org/drawingml/2006/spreadsheetDrawing">
      <xdr:col>24</xdr:col>
      <xdr:colOff>114300</xdr:colOff>
      <xdr:row>75</xdr:row>
      <xdr:rowOff>118110</xdr:rowOff>
    </xdr:to>
    <xdr:sp macro="" textlink="">
      <xdr:nvSpPr>
        <xdr:cNvPr id="178" name="フローチャート: 判断 177"/>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83820</xdr:rowOff>
    </xdr:from>
    <xdr:to xmlns:xdr="http://schemas.openxmlformats.org/drawingml/2006/spreadsheetDrawing">
      <xdr:col>19</xdr:col>
      <xdr:colOff>177800</xdr:colOff>
      <xdr:row>75</xdr:row>
      <xdr:rowOff>121285</xdr:rowOff>
    </xdr:to>
    <xdr:cxnSp macro="">
      <xdr:nvCxnSpPr>
        <xdr:cNvPr id="179" name="直線コネクタ 178"/>
        <xdr:cNvCxnSpPr/>
      </xdr:nvCxnSpPr>
      <xdr:spPr>
        <a:xfrm flipV="1">
          <a:off x="2908300" y="1277112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76835</xdr:rowOff>
    </xdr:from>
    <xdr:to xmlns:xdr="http://schemas.openxmlformats.org/drawingml/2006/spreadsheetDrawing">
      <xdr:col>20</xdr:col>
      <xdr:colOff>38100</xdr:colOff>
      <xdr:row>75</xdr:row>
      <xdr:rowOff>6985</xdr:rowOff>
    </xdr:to>
    <xdr:sp macro="" textlink="">
      <xdr:nvSpPr>
        <xdr:cNvPr id="180" name="フローチャート: 判断 179"/>
        <xdr:cNvSpPr/>
      </xdr:nvSpPr>
      <xdr:spPr>
        <a:xfrm>
          <a:off x="3746500" y="127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169545</xdr:rowOff>
    </xdr:from>
    <xdr:ext cx="594995" cy="255270"/>
    <xdr:sp macro="" textlink="">
      <xdr:nvSpPr>
        <xdr:cNvPr id="181" name="テキスト ボックス 180"/>
        <xdr:cNvSpPr txBox="1"/>
      </xdr:nvSpPr>
      <xdr:spPr>
        <a:xfrm>
          <a:off x="3497580" y="128568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45085</xdr:rowOff>
    </xdr:from>
    <xdr:to xmlns:xdr="http://schemas.openxmlformats.org/drawingml/2006/spreadsheetDrawing">
      <xdr:col>15</xdr:col>
      <xdr:colOff>50800</xdr:colOff>
      <xdr:row>75</xdr:row>
      <xdr:rowOff>121285</xdr:rowOff>
    </xdr:to>
    <xdr:cxnSp macro="">
      <xdr:nvCxnSpPr>
        <xdr:cNvPr id="182" name="直線コネクタ 181"/>
        <xdr:cNvCxnSpPr/>
      </xdr:nvCxnSpPr>
      <xdr:spPr>
        <a:xfrm>
          <a:off x="2019300" y="1273238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78105</xdr:rowOff>
    </xdr:from>
    <xdr:to xmlns:xdr="http://schemas.openxmlformats.org/drawingml/2006/spreadsheetDrawing">
      <xdr:col>15</xdr:col>
      <xdr:colOff>101600</xdr:colOff>
      <xdr:row>76</xdr:row>
      <xdr:rowOff>8255</xdr:rowOff>
    </xdr:to>
    <xdr:sp macro="" textlink="">
      <xdr:nvSpPr>
        <xdr:cNvPr id="183" name="フローチャート: 判断 182"/>
        <xdr:cNvSpPr/>
      </xdr:nvSpPr>
      <xdr:spPr>
        <a:xfrm>
          <a:off x="2857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170815</xdr:rowOff>
    </xdr:from>
    <xdr:ext cx="594995" cy="258445"/>
    <xdr:sp macro="" textlink="">
      <xdr:nvSpPr>
        <xdr:cNvPr id="184" name="テキスト ボックス 183"/>
        <xdr:cNvSpPr txBox="1"/>
      </xdr:nvSpPr>
      <xdr:spPr>
        <a:xfrm>
          <a:off x="2608580" y="13029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45085</xdr:rowOff>
    </xdr:from>
    <xdr:to xmlns:xdr="http://schemas.openxmlformats.org/drawingml/2006/spreadsheetDrawing">
      <xdr:col>10</xdr:col>
      <xdr:colOff>114300</xdr:colOff>
      <xdr:row>76</xdr:row>
      <xdr:rowOff>143510</xdr:rowOff>
    </xdr:to>
    <xdr:cxnSp macro="">
      <xdr:nvCxnSpPr>
        <xdr:cNvPr id="185" name="直線コネクタ 184"/>
        <xdr:cNvCxnSpPr/>
      </xdr:nvCxnSpPr>
      <xdr:spPr>
        <a:xfrm flipV="1">
          <a:off x="1130300" y="12732385"/>
          <a:ext cx="889000" cy="441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150495</xdr:rowOff>
    </xdr:from>
    <xdr:to xmlns:xdr="http://schemas.openxmlformats.org/drawingml/2006/spreadsheetDrawing">
      <xdr:col>10</xdr:col>
      <xdr:colOff>165100</xdr:colOff>
      <xdr:row>76</xdr:row>
      <xdr:rowOff>80645</xdr:rowOff>
    </xdr:to>
    <xdr:sp macro="" textlink="">
      <xdr:nvSpPr>
        <xdr:cNvPr id="186" name="フローチャート: 判断 185"/>
        <xdr:cNvSpPr/>
      </xdr:nvSpPr>
      <xdr:spPr>
        <a:xfrm>
          <a:off x="19685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71755</xdr:rowOff>
    </xdr:from>
    <xdr:ext cx="594995" cy="259080"/>
    <xdr:sp macro="" textlink="">
      <xdr:nvSpPr>
        <xdr:cNvPr id="187" name="テキスト ボックス 186"/>
        <xdr:cNvSpPr txBox="1"/>
      </xdr:nvSpPr>
      <xdr:spPr>
        <a:xfrm>
          <a:off x="1719580" y="13101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93345</xdr:rowOff>
    </xdr:from>
    <xdr:to xmlns:xdr="http://schemas.openxmlformats.org/drawingml/2006/spreadsheetDrawing">
      <xdr:col>6</xdr:col>
      <xdr:colOff>38100</xdr:colOff>
      <xdr:row>77</xdr:row>
      <xdr:rowOff>23495</xdr:rowOff>
    </xdr:to>
    <xdr:sp macro="" textlink="">
      <xdr:nvSpPr>
        <xdr:cNvPr id="188" name="フローチャート: 判断 187"/>
        <xdr:cNvSpPr/>
      </xdr:nvSpPr>
      <xdr:spPr>
        <a:xfrm>
          <a:off x="107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14605</xdr:rowOff>
    </xdr:from>
    <xdr:ext cx="594995" cy="259080"/>
    <xdr:sp macro="" textlink="">
      <xdr:nvSpPr>
        <xdr:cNvPr id="189" name="テキスト ボックス 188"/>
        <xdr:cNvSpPr txBox="1"/>
      </xdr:nvSpPr>
      <xdr:spPr>
        <a:xfrm>
          <a:off x="830580" y="132162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140970</xdr:rowOff>
    </xdr:from>
    <xdr:to xmlns:xdr="http://schemas.openxmlformats.org/drawingml/2006/spreadsheetDrawing">
      <xdr:col>24</xdr:col>
      <xdr:colOff>114300</xdr:colOff>
      <xdr:row>75</xdr:row>
      <xdr:rowOff>71120</xdr:rowOff>
    </xdr:to>
    <xdr:sp macro="" textlink="">
      <xdr:nvSpPr>
        <xdr:cNvPr id="195" name="楕円 194"/>
        <xdr:cNvSpPr/>
      </xdr:nvSpPr>
      <xdr:spPr>
        <a:xfrm>
          <a:off x="45847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163830</xdr:rowOff>
    </xdr:from>
    <xdr:ext cx="598805" cy="259080"/>
    <xdr:sp macro="" textlink="">
      <xdr:nvSpPr>
        <xdr:cNvPr id="196" name="民生費該当値テキスト"/>
        <xdr:cNvSpPr txBox="1"/>
      </xdr:nvSpPr>
      <xdr:spPr>
        <a:xfrm>
          <a:off x="4686300" y="12679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33020</xdr:rowOff>
    </xdr:from>
    <xdr:to xmlns:xdr="http://schemas.openxmlformats.org/drawingml/2006/spreadsheetDrawing">
      <xdr:col>20</xdr:col>
      <xdr:colOff>38100</xdr:colOff>
      <xdr:row>74</xdr:row>
      <xdr:rowOff>134620</xdr:rowOff>
    </xdr:to>
    <xdr:sp macro="" textlink="">
      <xdr:nvSpPr>
        <xdr:cNvPr id="197" name="楕円 196"/>
        <xdr:cNvSpPr/>
      </xdr:nvSpPr>
      <xdr:spPr>
        <a:xfrm>
          <a:off x="3746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151130</xdr:rowOff>
    </xdr:from>
    <xdr:ext cx="594995" cy="259080"/>
    <xdr:sp macro="" textlink="">
      <xdr:nvSpPr>
        <xdr:cNvPr id="198" name="テキスト ボックス 197"/>
        <xdr:cNvSpPr txBox="1"/>
      </xdr:nvSpPr>
      <xdr:spPr>
        <a:xfrm>
          <a:off x="3497580" y="124955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70485</xdr:rowOff>
    </xdr:from>
    <xdr:to xmlns:xdr="http://schemas.openxmlformats.org/drawingml/2006/spreadsheetDrawing">
      <xdr:col>15</xdr:col>
      <xdr:colOff>101600</xdr:colOff>
      <xdr:row>76</xdr:row>
      <xdr:rowOff>635</xdr:rowOff>
    </xdr:to>
    <xdr:sp macro="" textlink="">
      <xdr:nvSpPr>
        <xdr:cNvPr id="199" name="楕円 198"/>
        <xdr:cNvSpPr/>
      </xdr:nvSpPr>
      <xdr:spPr>
        <a:xfrm>
          <a:off x="28575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17780</xdr:rowOff>
    </xdr:from>
    <xdr:ext cx="594995" cy="255270"/>
    <xdr:sp macro="" textlink="">
      <xdr:nvSpPr>
        <xdr:cNvPr id="200" name="テキスト ボックス 199"/>
        <xdr:cNvSpPr txBox="1"/>
      </xdr:nvSpPr>
      <xdr:spPr>
        <a:xfrm>
          <a:off x="2608580" y="127050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166370</xdr:rowOff>
    </xdr:from>
    <xdr:to xmlns:xdr="http://schemas.openxmlformats.org/drawingml/2006/spreadsheetDrawing">
      <xdr:col>10</xdr:col>
      <xdr:colOff>165100</xdr:colOff>
      <xdr:row>74</xdr:row>
      <xdr:rowOff>95885</xdr:rowOff>
    </xdr:to>
    <xdr:sp macro="" textlink="">
      <xdr:nvSpPr>
        <xdr:cNvPr id="201" name="楕円 200"/>
        <xdr:cNvSpPr/>
      </xdr:nvSpPr>
      <xdr:spPr>
        <a:xfrm>
          <a:off x="1968500" y="12682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112395</xdr:rowOff>
    </xdr:from>
    <xdr:ext cx="594995" cy="255270"/>
    <xdr:sp macro="" textlink="">
      <xdr:nvSpPr>
        <xdr:cNvPr id="202" name="テキスト ボックス 201"/>
        <xdr:cNvSpPr txBox="1"/>
      </xdr:nvSpPr>
      <xdr:spPr>
        <a:xfrm>
          <a:off x="1719580" y="124567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92075</xdr:rowOff>
    </xdr:from>
    <xdr:to xmlns:xdr="http://schemas.openxmlformats.org/drawingml/2006/spreadsheetDrawing">
      <xdr:col>6</xdr:col>
      <xdr:colOff>38100</xdr:colOff>
      <xdr:row>77</xdr:row>
      <xdr:rowOff>22225</xdr:rowOff>
    </xdr:to>
    <xdr:sp macro="" textlink="">
      <xdr:nvSpPr>
        <xdr:cNvPr id="203" name="楕円 202"/>
        <xdr:cNvSpPr/>
      </xdr:nvSpPr>
      <xdr:spPr>
        <a:xfrm>
          <a:off x="1079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38735</xdr:rowOff>
    </xdr:from>
    <xdr:ext cx="594995" cy="259080"/>
    <xdr:sp macro="" textlink="">
      <xdr:nvSpPr>
        <xdr:cNvPr id="204" name="テキスト ボックス 203"/>
        <xdr:cNvSpPr txBox="1"/>
      </xdr:nvSpPr>
      <xdr:spPr>
        <a:xfrm>
          <a:off x="830580" y="128974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3" name="テキスト ボックス 212"/>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5" name="テキスト ボックス 214"/>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270"/>
    <xdr:sp macro="" textlink="">
      <xdr:nvSpPr>
        <xdr:cNvPr id="217" name="テキスト ボックス 216"/>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270"/>
    <xdr:sp macro="" textlink="">
      <xdr:nvSpPr>
        <xdr:cNvPr id="219" name="テキスト ボックス 218"/>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5270"/>
    <xdr:sp macro="" textlink="">
      <xdr:nvSpPr>
        <xdr:cNvPr id="221" name="テキスト ボックス 220"/>
        <xdr:cNvSpPr txBox="1"/>
      </xdr:nvSpPr>
      <xdr:spPr>
        <a:xfrm>
          <a:off x="2305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5270"/>
    <xdr:sp macro="" textlink="">
      <xdr:nvSpPr>
        <xdr:cNvPr id="223" name="テキスト ボックス 222"/>
        <xdr:cNvSpPr txBox="1"/>
      </xdr:nvSpPr>
      <xdr:spPr>
        <a:xfrm>
          <a:off x="230505" y="15427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5" name="テキスト ボックス 224"/>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23495</xdr:rowOff>
    </xdr:from>
    <xdr:to xmlns:xdr="http://schemas.openxmlformats.org/drawingml/2006/spreadsheetDrawing">
      <xdr:col>24</xdr:col>
      <xdr:colOff>62865</xdr:colOff>
      <xdr:row>97</xdr:row>
      <xdr:rowOff>54610</xdr:rowOff>
    </xdr:to>
    <xdr:cxnSp macro="">
      <xdr:nvCxnSpPr>
        <xdr:cNvPr id="227" name="直線コネクタ 226"/>
        <xdr:cNvCxnSpPr/>
      </xdr:nvCxnSpPr>
      <xdr:spPr>
        <a:xfrm flipV="1">
          <a:off x="4633595" y="1545399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28" name="衛生費最小値テキスト"/>
        <xdr:cNvSpPr txBox="1"/>
      </xdr:nvSpPr>
      <xdr:spPr>
        <a:xfrm>
          <a:off x="4686300"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54610</xdr:rowOff>
    </xdr:from>
    <xdr:to xmlns:xdr="http://schemas.openxmlformats.org/drawingml/2006/spreadsheetDrawing">
      <xdr:col>24</xdr:col>
      <xdr:colOff>152400</xdr:colOff>
      <xdr:row>97</xdr:row>
      <xdr:rowOff>54610</xdr:rowOff>
    </xdr:to>
    <xdr:cxnSp macro="">
      <xdr:nvCxnSpPr>
        <xdr:cNvPr id="229" name="直線コネクタ 228"/>
        <xdr:cNvCxnSpPr/>
      </xdr:nvCxnSpPr>
      <xdr:spPr>
        <a:xfrm>
          <a:off x="4546600" y="1668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141605</xdr:rowOff>
    </xdr:from>
    <xdr:ext cx="534670" cy="259080"/>
    <xdr:sp macro="" textlink="">
      <xdr:nvSpPr>
        <xdr:cNvPr id="230" name="衛生費最大値テキスト"/>
        <xdr:cNvSpPr txBox="1"/>
      </xdr:nvSpPr>
      <xdr:spPr>
        <a:xfrm>
          <a:off x="4686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23495</xdr:rowOff>
    </xdr:from>
    <xdr:to xmlns:xdr="http://schemas.openxmlformats.org/drawingml/2006/spreadsheetDrawing">
      <xdr:col>24</xdr:col>
      <xdr:colOff>152400</xdr:colOff>
      <xdr:row>90</xdr:row>
      <xdr:rowOff>23495</xdr:rowOff>
    </xdr:to>
    <xdr:cxnSp macro="">
      <xdr:nvCxnSpPr>
        <xdr:cNvPr id="231" name="直線コネクタ 230"/>
        <xdr:cNvCxnSpPr/>
      </xdr:nvCxnSpPr>
      <xdr:spPr>
        <a:xfrm>
          <a:off x="4546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133350</xdr:rowOff>
    </xdr:from>
    <xdr:to xmlns:xdr="http://schemas.openxmlformats.org/drawingml/2006/spreadsheetDrawing">
      <xdr:col>24</xdr:col>
      <xdr:colOff>63500</xdr:colOff>
      <xdr:row>92</xdr:row>
      <xdr:rowOff>144145</xdr:rowOff>
    </xdr:to>
    <xdr:cxnSp macro="">
      <xdr:nvCxnSpPr>
        <xdr:cNvPr id="232" name="直線コネクタ 231"/>
        <xdr:cNvCxnSpPr/>
      </xdr:nvCxnSpPr>
      <xdr:spPr>
        <a:xfrm flipV="1">
          <a:off x="3797300" y="15735300"/>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1905</xdr:rowOff>
    </xdr:from>
    <xdr:ext cx="534670" cy="259080"/>
    <xdr:sp macro="" textlink="">
      <xdr:nvSpPr>
        <xdr:cNvPr id="233" name="衛生費平均値テキスト"/>
        <xdr:cNvSpPr txBox="1"/>
      </xdr:nvSpPr>
      <xdr:spPr>
        <a:xfrm>
          <a:off x="4686300" y="159467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23495</xdr:rowOff>
    </xdr:from>
    <xdr:to xmlns:xdr="http://schemas.openxmlformats.org/drawingml/2006/spreadsheetDrawing">
      <xdr:col>24</xdr:col>
      <xdr:colOff>114300</xdr:colOff>
      <xdr:row>93</xdr:row>
      <xdr:rowOff>125095</xdr:rowOff>
    </xdr:to>
    <xdr:sp macro="" textlink="">
      <xdr:nvSpPr>
        <xdr:cNvPr id="234" name="フローチャート: 判断 233"/>
        <xdr:cNvSpPr/>
      </xdr:nvSpPr>
      <xdr:spPr>
        <a:xfrm>
          <a:off x="4584700" y="1596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144145</xdr:rowOff>
    </xdr:from>
    <xdr:to xmlns:xdr="http://schemas.openxmlformats.org/drawingml/2006/spreadsheetDrawing">
      <xdr:col>19</xdr:col>
      <xdr:colOff>177800</xdr:colOff>
      <xdr:row>94</xdr:row>
      <xdr:rowOff>12700</xdr:rowOff>
    </xdr:to>
    <xdr:cxnSp macro="">
      <xdr:nvCxnSpPr>
        <xdr:cNvPr id="235" name="直線コネクタ 234"/>
        <xdr:cNvCxnSpPr/>
      </xdr:nvCxnSpPr>
      <xdr:spPr>
        <a:xfrm flipV="1">
          <a:off x="2908300" y="1591754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3810</xdr:rowOff>
    </xdr:from>
    <xdr:to xmlns:xdr="http://schemas.openxmlformats.org/drawingml/2006/spreadsheetDrawing">
      <xdr:col>20</xdr:col>
      <xdr:colOff>38100</xdr:colOff>
      <xdr:row>93</xdr:row>
      <xdr:rowOff>105410</xdr:rowOff>
    </xdr:to>
    <xdr:sp macro="" textlink="">
      <xdr:nvSpPr>
        <xdr:cNvPr id="236" name="フローチャート: 判断 235"/>
        <xdr:cNvSpPr/>
      </xdr:nvSpPr>
      <xdr:spPr>
        <a:xfrm>
          <a:off x="3746500" y="1594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96520</xdr:rowOff>
    </xdr:from>
    <xdr:ext cx="530860" cy="259080"/>
    <xdr:sp macro="" textlink="">
      <xdr:nvSpPr>
        <xdr:cNvPr id="237" name="テキスト ボックス 236"/>
        <xdr:cNvSpPr txBox="1"/>
      </xdr:nvSpPr>
      <xdr:spPr>
        <a:xfrm>
          <a:off x="3529965" y="1604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12700</xdr:rowOff>
    </xdr:from>
    <xdr:to xmlns:xdr="http://schemas.openxmlformats.org/drawingml/2006/spreadsheetDrawing">
      <xdr:col>15</xdr:col>
      <xdr:colOff>50800</xdr:colOff>
      <xdr:row>94</xdr:row>
      <xdr:rowOff>86360</xdr:rowOff>
    </xdr:to>
    <xdr:cxnSp macro="">
      <xdr:nvCxnSpPr>
        <xdr:cNvPr id="238" name="直線コネクタ 237"/>
        <xdr:cNvCxnSpPr/>
      </xdr:nvCxnSpPr>
      <xdr:spPr>
        <a:xfrm flipV="1">
          <a:off x="2019300" y="161290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93</xdr:row>
      <xdr:rowOff>159385</xdr:rowOff>
    </xdr:from>
    <xdr:to xmlns:xdr="http://schemas.openxmlformats.org/drawingml/2006/spreadsheetDrawing">
      <xdr:col>15</xdr:col>
      <xdr:colOff>101600</xdr:colOff>
      <xdr:row>94</xdr:row>
      <xdr:rowOff>89535</xdr:rowOff>
    </xdr:to>
    <xdr:sp macro="" textlink="">
      <xdr:nvSpPr>
        <xdr:cNvPr id="239" name="フローチャート: 判断 238"/>
        <xdr:cNvSpPr/>
      </xdr:nvSpPr>
      <xdr:spPr>
        <a:xfrm>
          <a:off x="2857500" y="1610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0860" cy="259080"/>
    <xdr:sp macro="" textlink="">
      <xdr:nvSpPr>
        <xdr:cNvPr id="240" name="テキスト ボックス 239"/>
        <xdr:cNvSpPr txBox="1"/>
      </xdr:nvSpPr>
      <xdr:spPr>
        <a:xfrm>
          <a:off x="2640965" y="16196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86360</xdr:rowOff>
    </xdr:from>
    <xdr:to xmlns:xdr="http://schemas.openxmlformats.org/drawingml/2006/spreadsheetDrawing">
      <xdr:col>10</xdr:col>
      <xdr:colOff>114300</xdr:colOff>
      <xdr:row>95</xdr:row>
      <xdr:rowOff>8890</xdr:rowOff>
    </xdr:to>
    <xdr:cxnSp macro="">
      <xdr:nvCxnSpPr>
        <xdr:cNvPr id="241" name="直線コネクタ 240"/>
        <xdr:cNvCxnSpPr/>
      </xdr:nvCxnSpPr>
      <xdr:spPr>
        <a:xfrm flipV="1">
          <a:off x="1130300" y="162026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81280</xdr:rowOff>
    </xdr:from>
    <xdr:to xmlns:xdr="http://schemas.openxmlformats.org/drawingml/2006/spreadsheetDrawing">
      <xdr:col>10</xdr:col>
      <xdr:colOff>165100</xdr:colOff>
      <xdr:row>95</xdr:row>
      <xdr:rowOff>11430</xdr:rowOff>
    </xdr:to>
    <xdr:sp macro="" textlink="">
      <xdr:nvSpPr>
        <xdr:cNvPr id="242" name="フローチャート: 判断 241"/>
        <xdr:cNvSpPr/>
      </xdr:nvSpPr>
      <xdr:spPr>
        <a:xfrm>
          <a:off x="196850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2540</xdr:rowOff>
    </xdr:from>
    <xdr:ext cx="530860" cy="259080"/>
    <xdr:sp macro="" textlink="">
      <xdr:nvSpPr>
        <xdr:cNvPr id="243" name="テキスト ボックス 242"/>
        <xdr:cNvSpPr txBox="1"/>
      </xdr:nvSpPr>
      <xdr:spPr>
        <a:xfrm>
          <a:off x="1751965" y="16290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137795</xdr:rowOff>
    </xdr:from>
    <xdr:to xmlns:xdr="http://schemas.openxmlformats.org/drawingml/2006/spreadsheetDrawing">
      <xdr:col>6</xdr:col>
      <xdr:colOff>38100</xdr:colOff>
      <xdr:row>95</xdr:row>
      <xdr:rowOff>67945</xdr:rowOff>
    </xdr:to>
    <xdr:sp macro="" textlink="">
      <xdr:nvSpPr>
        <xdr:cNvPr id="244" name="フローチャート: 判断 243"/>
        <xdr:cNvSpPr/>
      </xdr:nvSpPr>
      <xdr:spPr>
        <a:xfrm>
          <a:off x="1079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59055</xdr:rowOff>
    </xdr:from>
    <xdr:ext cx="530860" cy="259080"/>
    <xdr:sp macro="" textlink="">
      <xdr:nvSpPr>
        <xdr:cNvPr id="245" name="テキスト ボックス 244"/>
        <xdr:cNvSpPr txBox="1"/>
      </xdr:nvSpPr>
      <xdr:spPr>
        <a:xfrm>
          <a:off x="862965" y="16346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82550</xdr:rowOff>
    </xdr:from>
    <xdr:to xmlns:xdr="http://schemas.openxmlformats.org/drawingml/2006/spreadsheetDrawing">
      <xdr:col>24</xdr:col>
      <xdr:colOff>114300</xdr:colOff>
      <xdr:row>92</xdr:row>
      <xdr:rowOff>12700</xdr:rowOff>
    </xdr:to>
    <xdr:sp macro="" textlink="">
      <xdr:nvSpPr>
        <xdr:cNvPr id="251" name="楕円 250"/>
        <xdr:cNvSpPr/>
      </xdr:nvSpPr>
      <xdr:spPr>
        <a:xfrm>
          <a:off x="4584700" y="15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106045</xdr:rowOff>
    </xdr:from>
    <xdr:ext cx="534670" cy="259080"/>
    <xdr:sp macro="" textlink="">
      <xdr:nvSpPr>
        <xdr:cNvPr id="252" name="衛生費該当値テキスト"/>
        <xdr:cNvSpPr txBox="1"/>
      </xdr:nvSpPr>
      <xdr:spPr>
        <a:xfrm>
          <a:off x="4686300" y="15536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93345</xdr:rowOff>
    </xdr:from>
    <xdr:to xmlns:xdr="http://schemas.openxmlformats.org/drawingml/2006/spreadsheetDrawing">
      <xdr:col>20</xdr:col>
      <xdr:colOff>38100</xdr:colOff>
      <xdr:row>93</xdr:row>
      <xdr:rowOff>23495</xdr:rowOff>
    </xdr:to>
    <xdr:sp macro="" textlink="">
      <xdr:nvSpPr>
        <xdr:cNvPr id="253" name="楕円 252"/>
        <xdr:cNvSpPr/>
      </xdr:nvSpPr>
      <xdr:spPr>
        <a:xfrm>
          <a:off x="3746500" y="158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40640</xdr:rowOff>
    </xdr:from>
    <xdr:ext cx="530860" cy="255270"/>
    <xdr:sp macro="" textlink="">
      <xdr:nvSpPr>
        <xdr:cNvPr id="254" name="テキスト ボックス 253"/>
        <xdr:cNvSpPr txBox="1"/>
      </xdr:nvSpPr>
      <xdr:spPr>
        <a:xfrm>
          <a:off x="3529965" y="15642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133350</xdr:rowOff>
    </xdr:from>
    <xdr:to xmlns:xdr="http://schemas.openxmlformats.org/drawingml/2006/spreadsheetDrawing">
      <xdr:col>15</xdr:col>
      <xdr:colOff>101600</xdr:colOff>
      <xdr:row>94</xdr:row>
      <xdr:rowOff>63500</xdr:rowOff>
    </xdr:to>
    <xdr:sp macro="" textlink="">
      <xdr:nvSpPr>
        <xdr:cNvPr id="255" name="楕円 254"/>
        <xdr:cNvSpPr/>
      </xdr:nvSpPr>
      <xdr:spPr>
        <a:xfrm>
          <a:off x="285750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80010</xdr:rowOff>
    </xdr:from>
    <xdr:ext cx="530860" cy="259080"/>
    <xdr:sp macro="" textlink="">
      <xdr:nvSpPr>
        <xdr:cNvPr id="256" name="テキスト ボックス 255"/>
        <xdr:cNvSpPr txBox="1"/>
      </xdr:nvSpPr>
      <xdr:spPr>
        <a:xfrm>
          <a:off x="2640965" y="15853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34925</xdr:rowOff>
    </xdr:from>
    <xdr:to xmlns:xdr="http://schemas.openxmlformats.org/drawingml/2006/spreadsheetDrawing">
      <xdr:col>10</xdr:col>
      <xdr:colOff>165100</xdr:colOff>
      <xdr:row>94</xdr:row>
      <xdr:rowOff>136525</xdr:rowOff>
    </xdr:to>
    <xdr:sp macro="" textlink="">
      <xdr:nvSpPr>
        <xdr:cNvPr id="257" name="楕円 256"/>
        <xdr:cNvSpPr/>
      </xdr:nvSpPr>
      <xdr:spPr>
        <a:xfrm>
          <a:off x="1968500" y="16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153035</xdr:rowOff>
    </xdr:from>
    <xdr:ext cx="530860" cy="259080"/>
    <xdr:sp macro="" textlink="">
      <xdr:nvSpPr>
        <xdr:cNvPr id="258" name="テキスト ボックス 257"/>
        <xdr:cNvSpPr txBox="1"/>
      </xdr:nvSpPr>
      <xdr:spPr>
        <a:xfrm>
          <a:off x="1751965" y="15926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129540</xdr:rowOff>
    </xdr:from>
    <xdr:to xmlns:xdr="http://schemas.openxmlformats.org/drawingml/2006/spreadsheetDrawing">
      <xdr:col>6</xdr:col>
      <xdr:colOff>38100</xdr:colOff>
      <xdr:row>95</xdr:row>
      <xdr:rowOff>59690</xdr:rowOff>
    </xdr:to>
    <xdr:sp macro="" textlink="">
      <xdr:nvSpPr>
        <xdr:cNvPr id="259" name="楕円 258"/>
        <xdr:cNvSpPr/>
      </xdr:nvSpPr>
      <xdr:spPr>
        <a:xfrm>
          <a:off x="10795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76200</xdr:rowOff>
    </xdr:from>
    <xdr:ext cx="530860" cy="255270"/>
    <xdr:sp macro="" textlink="">
      <xdr:nvSpPr>
        <xdr:cNvPr id="260" name="テキスト ボックス 259"/>
        <xdr:cNvSpPr txBox="1"/>
      </xdr:nvSpPr>
      <xdr:spPr>
        <a:xfrm>
          <a:off x="862965" y="16021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69" name="テキスト ボックス 268"/>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110" cy="259080"/>
    <xdr:sp macro="" textlink="">
      <xdr:nvSpPr>
        <xdr:cNvPr id="272" name="テキスト ボックス 271"/>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3550" cy="255270"/>
    <xdr:sp macro="" textlink="">
      <xdr:nvSpPr>
        <xdr:cNvPr id="274" name="テキスト ボックス 273"/>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3550" cy="259080"/>
    <xdr:sp macro="" textlink="">
      <xdr:nvSpPr>
        <xdr:cNvPr id="276" name="テキスト ボックス 275"/>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3550" cy="255270"/>
    <xdr:sp macro="" textlink="">
      <xdr:nvSpPr>
        <xdr:cNvPr id="278" name="テキスト ボックス 277"/>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3550" cy="258445"/>
    <xdr:sp macro="" textlink="">
      <xdr:nvSpPr>
        <xdr:cNvPr id="280" name="テキスト ボックス 279"/>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2" name="テキスト ボックス 281"/>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5270"/>
    <xdr:sp macro="" textlink="">
      <xdr:nvSpPr>
        <xdr:cNvPr id="284" name="テキスト ボックス 283"/>
        <xdr:cNvSpPr txBox="1"/>
      </xdr:nvSpPr>
      <xdr:spPr>
        <a:xfrm>
          <a:off x="6072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142240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28574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88900</xdr:rowOff>
    </xdr:from>
    <xdr:ext cx="469900" cy="255270"/>
    <xdr:sp macro="" textlink="">
      <xdr:nvSpPr>
        <xdr:cNvPr id="289" name="労働費最大値テキスト"/>
        <xdr:cNvSpPr txBox="1"/>
      </xdr:nvSpPr>
      <xdr:spPr>
        <a:xfrm>
          <a:off x="10528300" y="5060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142240</xdr:rowOff>
    </xdr:from>
    <xdr:to xmlns:xdr="http://schemas.openxmlformats.org/drawingml/2006/spreadsheetDrawing">
      <xdr:col>55</xdr:col>
      <xdr:colOff>88900</xdr:colOff>
      <xdr:row>30</xdr:row>
      <xdr:rowOff>142240</xdr:rowOff>
    </xdr:to>
    <xdr:cxnSp macro="">
      <xdr:nvCxnSpPr>
        <xdr:cNvPr id="290" name="直線コネクタ 289"/>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29210</xdr:rowOff>
    </xdr:from>
    <xdr:to xmlns:xdr="http://schemas.openxmlformats.org/drawingml/2006/spreadsheetDrawing">
      <xdr:col>55</xdr:col>
      <xdr:colOff>0</xdr:colOff>
      <xdr:row>37</xdr:row>
      <xdr:rowOff>71120</xdr:rowOff>
    </xdr:to>
    <xdr:cxnSp macro="">
      <xdr:nvCxnSpPr>
        <xdr:cNvPr id="291" name="直線コネクタ 290"/>
        <xdr:cNvCxnSpPr/>
      </xdr:nvCxnSpPr>
      <xdr:spPr>
        <a:xfrm>
          <a:off x="9639300" y="63728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10160</xdr:rowOff>
    </xdr:from>
    <xdr:ext cx="469900" cy="259080"/>
    <xdr:sp macro="" textlink="">
      <xdr:nvSpPr>
        <xdr:cNvPr id="292" name="労働費平均値テキスト"/>
        <xdr:cNvSpPr txBox="1"/>
      </xdr:nvSpPr>
      <xdr:spPr>
        <a:xfrm>
          <a:off x="10528300" y="652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31115</xdr:rowOff>
    </xdr:from>
    <xdr:to xmlns:xdr="http://schemas.openxmlformats.org/drawingml/2006/spreadsheetDrawing">
      <xdr:col>55</xdr:col>
      <xdr:colOff>50800</xdr:colOff>
      <xdr:row>38</xdr:row>
      <xdr:rowOff>132715</xdr:rowOff>
    </xdr:to>
    <xdr:sp macro="" textlink="">
      <xdr:nvSpPr>
        <xdr:cNvPr id="293" name="フローチャート: 判断 292"/>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29210</xdr:rowOff>
    </xdr:from>
    <xdr:to xmlns:xdr="http://schemas.openxmlformats.org/drawingml/2006/spreadsheetDrawing">
      <xdr:col>50</xdr:col>
      <xdr:colOff>114300</xdr:colOff>
      <xdr:row>37</xdr:row>
      <xdr:rowOff>36195</xdr:rowOff>
    </xdr:to>
    <xdr:cxnSp macro="">
      <xdr:nvCxnSpPr>
        <xdr:cNvPr id="294" name="直線コネクタ 293"/>
        <xdr:cNvCxnSpPr/>
      </xdr:nvCxnSpPr>
      <xdr:spPr>
        <a:xfrm flipV="1">
          <a:off x="8750300" y="63728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17780</xdr:rowOff>
    </xdr:from>
    <xdr:to xmlns:xdr="http://schemas.openxmlformats.org/drawingml/2006/spreadsheetDrawing">
      <xdr:col>50</xdr:col>
      <xdr:colOff>165100</xdr:colOff>
      <xdr:row>38</xdr:row>
      <xdr:rowOff>118745</xdr:rowOff>
    </xdr:to>
    <xdr:sp macro="" textlink="">
      <xdr:nvSpPr>
        <xdr:cNvPr id="295" name="フローチャート: 判断 294"/>
        <xdr:cNvSpPr/>
      </xdr:nvSpPr>
      <xdr:spPr>
        <a:xfrm>
          <a:off x="9588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109855</xdr:rowOff>
    </xdr:from>
    <xdr:ext cx="466090" cy="255270"/>
    <xdr:sp macro="" textlink="">
      <xdr:nvSpPr>
        <xdr:cNvPr id="296" name="テキスト ボックス 295"/>
        <xdr:cNvSpPr txBox="1"/>
      </xdr:nvSpPr>
      <xdr:spPr>
        <a:xfrm>
          <a:off x="9404350" y="6624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36195</xdr:rowOff>
    </xdr:from>
    <xdr:to xmlns:xdr="http://schemas.openxmlformats.org/drawingml/2006/spreadsheetDrawing">
      <xdr:col>45</xdr:col>
      <xdr:colOff>177800</xdr:colOff>
      <xdr:row>37</xdr:row>
      <xdr:rowOff>87630</xdr:rowOff>
    </xdr:to>
    <xdr:cxnSp macro="">
      <xdr:nvCxnSpPr>
        <xdr:cNvPr id="297" name="直線コネクタ 296"/>
        <xdr:cNvCxnSpPr/>
      </xdr:nvCxnSpPr>
      <xdr:spPr>
        <a:xfrm flipV="1">
          <a:off x="7861300" y="63798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298" name="フローチャート: 判断 297"/>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143510</xdr:rowOff>
    </xdr:from>
    <xdr:ext cx="466090" cy="255270"/>
    <xdr:sp macro="" textlink="">
      <xdr:nvSpPr>
        <xdr:cNvPr id="299" name="テキスト ボックス 298"/>
        <xdr:cNvSpPr txBox="1"/>
      </xdr:nvSpPr>
      <xdr:spPr>
        <a:xfrm>
          <a:off x="8515350" y="6658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87630</xdr:rowOff>
    </xdr:from>
    <xdr:to xmlns:xdr="http://schemas.openxmlformats.org/drawingml/2006/spreadsheetDrawing">
      <xdr:col>41</xdr:col>
      <xdr:colOff>50800</xdr:colOff>
      <xdr:row>37</xdr:row>
      <xdr:rowOff>140970</xdr:rowOff>
    </xdr:to>
    <xdr:cxnSp macro="">
      <xdr:nvCxnSpPr>
        <xdr:cNvPr id="300" name="直線コネクタ 299"/>
        <xdr:cNvCxnSpPr/>
      </xdr:nvCxnSpPr>
      <xdr:spPr>
        <a:xfrm flipV="1">
          <a:off x="6972300" y="6431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73025</xdr:rowOff>
    </xdr:from>
    <xdr:to xmlns:xdr="http://schemas.openxmlformats.org/drawingml/2006/spreadsheetDrawing">
      <xdr:col>41</xdr:col>
      <xdr:colOff>101600</xdr:colOff>
      <xdr:row>39</xdr:row>
      <xdr:rowOff>3175</xdr:rowOff>
    </xdr:to>
    <xdr:sp macro="" textlink="">
      <xdr:nvSpPr>
        <xdr:cNvPr id="301" name="フローチャート: 判断 300"/>
        <xdr:cNvSpPr/>
      </xdr:nvSpPr>
      <xdr:spPr>
        <a:xfrm>
          <a:off x="781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166370</xdr:rowOff>
    </xdr:from>
    <xdr:ext cx="378460" cy="255270"/>
    <xdr:sp macro="" textlink="">
      <xdr:nvSpPr>
        <xdr:cNvPr id="302" name="テキスト ボックス 301"/>
        <xdr:cNvSpPr txBox="1"/>
      </xdr:nvSpPr>
      <xdr:spPr>
        <a:xfrm>
          <a:off x="7672070" y="6681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69215</xdr:rowOff>
    </xdr:from>
    <xdr:to xmlns:xdr="http://schemas.openxmlformats.org/drawingml/2006/spreadsheetDrawing">
      <xdr:col>36</xdr:col>
      <xdr:colOff>165100</xdr:colOff>
      <xdr:row>38</xdr:row>
      <xdr:rowOff>170815</xdr:rowOff>
    </xdr:to>
    <xdr:sp macro="" textlink="">
      <xdr:nvSpPr>
        <xdr:cNvPr id="303" name="フローチャート: 判断 302"/>
        <xdr:cNvSpPr/>
      </xdr:nvSpPr>
      <xdr:spPr>
        <a:xfrm>
          <a:off x="692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161925</xdr:rowOff>
    </xdr:from>
    <xdr:ext cx="378460" cy="259080"/>
    <xdr:sp macro="" textlink="">
      <xdr:nvSpPr>
        <xdr:cNvPr id="304" name="テキスト ボックス 303"/>
        <xdr:cNvSpPr txBox="1"/>
      </xdr:nvSpPr>
      <xdr:spPr>
        <a:xfrm>
          <a:off x="6783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20320</xdr:rowOff>
    </xdr:from>
    <xdr:to xmlns:xdr="http://schemas.openxmlformats.org/drawingml/2006/spreadsheetDrawing">
      <xdr:col>55</xdr:col>
      <xdr:colOff>50800</xdr:colOff>
      <xdr:row>37</xdr:row>
      <xdr:rowOff>121920</xdr:rowOff>
    </xdr:to>
    <xdr:sp macro="" textlink="">
      <xdr:nvSpPr>
        <xdr:cNvPr id="310" name="楕円 309"/>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43180</xdr:rowOff>
    </xdr:from>
    <xdr:ext cx="469900" cy="255270"/>
    <xdr:sp macro="" textlink="">
      <xdr:nvSpPr>
        <xdr:cNvPr id="311" name="労働費該当値テキスト"/>
        <xdr:cNvSpPr txBox="1"/>
      </xdr:nvSpPr>
      <xdr:spPr>
        <a:xfrm>
          <a:off x="10528300" y="6215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149225</xdr:rowOff>
    </xdr:from>
    <xdr:to xmlns:xdr="http://schemas.openxmlformats.org/drawingml/2006/spreadsheetDrawing">
      <xdr:col>50</xdr:col>
      <xdr:colOff>165100</xdr:colOff>
      <xdr:row>37</xdr:row>
      <xdr:rowOff>79375</xdr:rowOff>
    </xdr:to>
    <xdr:sp macro="" textlink="">
      <xdr:nvSpPr>
        <xdr:cNvPr id="312" name="楕円 311"/>
        <xdr:cNvSpPr/>
      </xdr:nvSpPr>
      <xdr:spPr>
        <a:xfrm>
          <a:off x="958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95885</xdr:rowOff>
    </xdr:from>
    <xdr:ext cx="466090" cy="259080"/>
    <xdr:sp macro="" textlink="">
      <xdr:nvSpPr>
        <xdr:cNvPr id="313" name="テキスト ボックス 312"/>
        <xdr:cNvSpPr txBox="1"/>
      </xdr:nvSpPr>
      <xdr:spPr>
        <a:xfrm>
          <a:off x="9404350" y="60966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314" name="楕円 313"/>
        <xdr:cNvSpPr/>
      </xdr:nvSpPr>
      <xdr:spPr>
        <a:xfrm>
          <a:off x="869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103505</xdr:rowOff>
    </xdr:from>
    <xdr:ext cx="466090" cy="259080"/>
    <xdr:sp macro="" textlink="">
      <xdr:nvSpPr>
        <xdr:cNvPr id="315" name="テキスト ボックス 314"/>
        <xdr:cNvSpPr txBox="1"/>
      </xdr:nvSpPr>
      <xdr:spPr>
        <a:xfrm>
          <a:off x="8515350" y="6104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36830</xdr:rowOff>
    </xdr:from>
    <xdr:to xmlns:xdr="http://schemas.openxmlformats.org/drawingml/2006/spreadsheetDrawing">
      <xdr:col>41</xdr:col>
      <xdr:colOff>101600</xdr:colOff>
      <xdr:row>37</xdr:row>
      <xdr:rowOff>138430</xdr:rowOff>
    </xdr:to>
    <xdr:sp macro="" textlink="">
      <xdr:nvSpPr>
        <xdr:cNvPr id="316" name="楕円 315"/>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154940</xdr:rowOff>
    </xdr:from>
    <xdr:ext cx="466090" cy="255270"/>
    <xdr:sp macro="" textlink="">
      <xdr:nvSpPr>
        <xdr:cNvPr id="317" name="テキスト ボックス 316"/>
        <xdr:cNvSpPr txBox="1"/>
      </xdr:nvSpPr>
      <xdr:spPr>
        <a:xfrm>
          <a:off x="7626350" y="6155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318" name="楕円 317"/>
        <xdr:cNvSpPr/>
      </xdr:nvSpPr>
      <xdr:spPr>
        <a:xfrm>
          <a:off x="692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36830</xdr:rowOff>
    </xdr:from>
    <xdr:ext cx="466090" cy="259080"/>
    <xdr:sp macro="" textlink="">
      <xdr:nvSpPr>
        <xdr:cNvPr id="319" name="テキスト ボックス 318"/>
        <xdr:cNvSpPr txBox="1"/>
      </xdr:nvSpPr>
      <xdr:spPr>
        <a:xfrm>
          <a:off x="6737350" y="6209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8" name="テキスト ボックス 327"/>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31" name="テキスト ボックス 330"/>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35" name="テキスト ボックス 334"/>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1" name="テキスト ボックス 340"/>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80010</xdr:rowOff>
    </xdr:from>
    <xdr:to xmlns:xdr="http://schemas.openxmlformats.org/drawingml/2006/spreadsheetDrawing">
      <xdr:col>54</xdr:col>
      <xdr:colOff>189865</xdr:colOff>
      <xdr:row>58</xdr:row>
      <xdr:rowOff>33655</xdr:rowOff>
    </xdr:to>
    <xdr:cxnSp macro="">
      <xdr:nvCxnSpPr>
        <xdr:cNvPr id="343" name="直線コネクタ 342"/>
        <xdr:cNvCxnSpPr/>
      </xdr:nvCxnSpPr>
      <xdr:spPr>
        <a:xfrm flipV="1">
          <a:off x="10475595" y="865251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37465</xdr:rowOff>
    </xdr:from>
    <xdr:ext cx="469900" cy="259080"/>
    <xdr:sp macro="" textlink="">
      <xdr:nvSpPr>
        <xdr:cNvPr id="344" name="農林水産業費最小値テキスト"/>
        <xdr:cNvSpPr txBox="1"/>
      </xdr:nvSpPr>
      <xdr:spPr>
        <a:xfrm>
          <a:off x="10528300" y="9981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33655</xdr:rowOff>
    </xdr:from>
    <xdr:to xmlns:xdr="http://schemas.openxmlformats.org/drawingml/2006/spreadsheetDrawing">
      <xdr:col>55</xdr:col>
      <xdr:colOff>88900</xdr:colOff>
      <xdr:row>58</xdr:row>
      <xdr:rowOff>33655</xdr:rowOff>
    </xdr:to>
    <xdr:cxnSp macro="">
      <xdr:nvCxnSpPr>
        <xdr:cNvPr id="345" name="直線コネクタ 344"/>
        <xdr:cNvCxnSpPr/>
      </xdr:nvCxnSpPr>
      <xdr:spPr>
        <a:xfrm>
          <a:off x="10388600" y="997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26670</xdr:rowOff>
    </xdr:from>
    <xdr:ext cx="534670" cy="259080"/>
    <xdr:sp macro="" textlink="">
      <xdr:nvSpPr>
        <xdr:cNvPr id="346" name="農林水産業費最大値テキスト"/>
        <xdr:cNvSpPr txBox="1"/>
      </xdr:nvSpPr>
      <xdr:spPr>
        <a:xfrm>
          <a:off x="10528300" y="842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80010</xdr:rowOff>
    </xdr:from>
    <xdr:to xmlns:xdr="http://schemas.openxmlformats.org/drawingml/2006/spreadsheetDrawing">
      <xdr:col>55</xdr:col>
      <xdr:colOff>88900</xdr:colOff>
      <xdr:row>50</xdr:row>
      <xdr:rowOff>80010</xdr:rowOff>
    </xdr:to>
    <xdr:cxnSp macro="">
      <xdr:nvCxnSpPr>
        <xdr:cNvPr id="347" name="直線コネクタ 346"/>
        <xdr:cNvCxnSpPr/>
      </xdr:nvCxnSpPr>
      <xdr:spPr>
        <a:xfrm>
          <a:off x="10388600" y="865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80010</xdr:rowOff>
    </xdr:from>
    <xdr:to xmlns:xdr="http://schemas.openxmlformats.org/drawingml/2006/spreadsheetDrawing">
      <xdr:col>55</xdr:col>
      <xdr:colOff>0</xdr:colOff>
      <xdr:row>51</xdr:row>
      <xdr:rowOff>151130</xdr:rowOff>
    </xdr:to>
    <xdr:cxnSp macro="">
      <xdr:nvCxnSpPr>
        <xdr:cNvPr id="348" name="直線コネクタ 347"/>
        <xdr:cNvCxnSpPr/>
      </xdr:nvCxnSpPr>
      <xdr:spPr>
        <a:xfrm flipV="1">
          <a:off x="9639300" y="865251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75565</xdr:rowOff>
    </xdr:from>
    <xdr:ext cx="534670" cy="255270"/>
    <xdr:sp macro="" textlink="">
      <xdr:nvSpPr>
        <xdr:cNvPr id="349" name="農林水産業費平均値テキスト"/>
        <xdr:cNvSpPr txBox="1"/>
      </xdr:nvSpPr>
      <xdr:spPr>
        <a:xfrm>
          <a:off x="10528300" y="93338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97790</xdr:rowOff>
    </xdr:from>
    <xdr:to xmlns:xdr="http://schemas.openxmlformats.org/drawingml/2006/spreadsheetDrawing">
      <xdr:col>55</xdr:col>
      <xdr:colOff>50800</xdr:colOff>
      <xdr:row>55</xdr:row>
      <xdr:rowOff>27305</xdr:rowOff>
    </xdr:to>
    <xdr:sp macro="" textlink="">
      <xdr:nvSpPr>
        <xdr:cNvPr id="350" name="フローチャート: 判断 349"/>
        <xdr:cNvSpPr/>
      </xdr:nvSpPr>
      <xdr:spPr>
        <a:xfrm>
          <a:off x="10426700" y="9356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151130</xdr:rowOff>
    </xdr:from>
    <xdr:to xmlns:xdr="http://schemas.openxmlformats.org/drawingml/2006/spreadsheetDrawing">
      <xdr:col>50</xdr:col>
      <xdr:colOff>114300</xdr:colOff>
      <xdr:row>52</xdr:row>
      <xdr:rowOff>139700</xdr:rowOff>
    </xdr:to>
    <xdr:cxnSp macro="">
      <xdr:nvCxnSpPr>
        <xdr:cNvPr id="351" name="直線コネクタ 350"/>
        <xdr:cNvCxnSpPr/>
      </xdr:nvCxnSpPr>
      <xdr:spPr>
        <a:xfrm flipV="1">
          <a:off x="8750300" y="88950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73025</xdr:rowOff>
    </xdr:from>
    <xdr:to xmlns:xdr="http://schemas.openxmlformats.org/drawingml/2006/spreadsheetDrawing">
      <xdr:col>50</xdr:col>
      <xdr:colOff>165100</xdr:colOff>
      <xdr:row>55</xdr:row>
      <xdr:rowOff>3175</xdr:rowOff>
    </xdr:to>
    <xdr:sp macro="" textlink="">
      <xdr:nvSpPr>
        <xdr:cNvPr id="352" name="フローチャート: 判断 351"/>
        <xdr:cNvSpPr/>
      </xdr:nvSpPr>
      <xdr:spPr>
        <a:xfrm>
          <a:off x="9588500" y="93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166370</xdr:rowOff>
    </xdr:from>
    <xdr:ext cx="530860" cy="255270"/>
    <xdr:sp macro="" textlink="">
      <xdr:nvSpPr>
        <xdr:cNvPr id="353" name="テキスト ボックス 352"/>
        <xdr:cNvSpPr txBox="1"/>
      </xdr:nvSpPr>
      <xdr:spPr>
        <a:xfrm>
          <a:off x="9371965" y="9424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139700</xdr:rowOff>
    </xdr:from>
    <xdr:to xmlns:xdr="http://schemas.openxmlformats.org/drawingml/2006/spreadsheetDrawing">
      <xdr:col>45</xdr:col>
      <xdr:colOff>177800</xdr:colOff>
      <xdr:row>54</xdr:row>
      <xdr:rowOff>42545</xdr:rowOff>
    </xdr:to>
    <xdr:cxnSp macro="">
      <xdr:nvCxnSpPr>
        <xdr:cNvPr id="354" name="直線コネクタ 353"/>
        <xdr:cNvCxnSpPr/>
      </xdr:nvCxnSpPr>
      <xdr:spPr>
        <a:xfrm flipV="1">
          <a:off x="7861300" y="9055100"/>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63500</xdr:rowOff>
    </xdr:from>
    <xdr:to xmlns:xdr="http://schemas.openxmlformats.org/drawingml/2006/spreadsheetDrawing">
      <xdr:col>46</xdr:col>
      <xdr:colOff>38100</xdr:colOff>
      <xdr:row>54</xdr:row>
      <xdr:rowOff>164465</xdr:rowOff>
    </xdr:to>
    <xdr:sp macro="" textlink="">
      <xdr:nvSpPr>
        <xdr:cNvPr id="355" name="フローチャート: 判断 354"/>
        <xdr:cNvSpPr/>
      </xdr:nvSpPr>
      <xdr:spPr>
        <a:xfrm>
          <a:off x="8699500" y="9321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155575</xdr:rowOff>
    </xdr:from>
    <xdr:ext cx="530860" cy="255270"/>
    <xdr:sp macro="" textlink="">
      <xdr:nvSpPr>
        <xdr:cNvPr id="356" name="テキスト ボックス 355"/>
        <xdr:cNvSpPr txBox="1"/>
      </xdr:nvSpPr>
      <xdr:spPr>
        <a:xfrm>
          <a:off x="8482965" y="9413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17780</xdr:rowOff>
    </xdr:from>
    <xdr:to xmlns:xdr="http://schemas.openxmlformats.org/drawingml/2006/spreadsheetDrawing">
      <xdr:col>41</xdr:col>
      <xdr:colOff>50800</xdr:colOff>
      <xdr:row>54</xdr:row>
      <xdr:rowOff>42545</xdr:rowOff>
    </xdr:to>
    <xdr:cxnSp macro="">
      <xdr:nvCxnSpPr>
        <xdr:cNvPr id="357" name="直線コネクタ 356"/>
        <xdr:cNvCxnSpPr/>
      </xdr:nvCxnSpPr>
      <xdr:spPr>
        <a:xfrm>
          <a:off x="6972300" y="9276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81915</xdr:rowOff>
    </xdr:from>
    <xdr:to xmlns:xdr="http://schemas.openxmlformats.org/drawingml/2006/spreadsheetDrawing">
      <xdr:col>41</xdr:col>
      <xdr:colOff>101600</xdr:colOff>
      <xdr:row>55</xdr:row>
      <xdr:rowOff>12065</xdr:rowOff>
    </xdr:to>
    <xdr:sp macro="" textlink="">
      <xdr:nvSpPr>
        <xdr:cNvPr id="358" name="フローチャート: 判断 357"/>
        <xdr:cNvSpPr/>
      </xdr:nvSpPr>
      <xdr:spPr>
        <a:xfrm>
          <a:off x="7810500" y="934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3175</xdr:rowOff>
    </xdr:from>
    <xdr:ext cx="530860" cy="259080"/>
    <xdr:sp macro="" textlink="">
      <xdr:nvSpPr>
        <xdr:cNvPr id="359" name="テキスト ボックス 358"/>
        <xdr:cNvSpPr txBox="1"/>
      </xdr:nvSpPr>
      <xdr:spPr>
        <a:xfrm>
          <a:off x="7593965" y="9432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18415</xdr:rowOff>
    </xdr:from>
    <xdr:to xmlns:xdr="http://schemas.openxmlformats.org/drawingml/2006/spreadsheetDrawing">
      <xdr:col>36</xdr:col>
      <xdr:colOff>165100</xdr:colOff>
      <xdr:row>55</xdr:row>
      <xdr:rowOff>120650</xdr:rowOff>
    </xdr:to>
    <xdr:sp macro="" textlink="">
      <xdr:nvSpPr>
        <xdr:cNvPr id="360" name="フローチャート: 判断 359"/>
        <xdr:cNvSpPr/>
      </xdr:nvSpPr>
      <xdr:spPr>
        <a:xfrm>
          <a:off x="69215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111125</xdr:rowOff>
    </xdr:from>
    <xdr:ext cx="530860" cy="255270"/>
    <xdr:sp macro="" textlink="">
      <xdr:nvSpPr>
        <xdr:cNvPr id="361" name="テキスト ボックス 360"/>
        <xdr:cNvSpPr txBox="1"/>
      </xdr:nvSpPr>
      <xdr:spPr>
        <a:xfrm>
          <a:off x="6704965" y="9540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29210</xdr:rowOff>
    </xdr:from>
    <xdr:to xmlns:xdr="http://schemas.openxmlformats.org/drawingml/2006/spreadsheetDrawing">
      <xdr:col>55</xdr:col>
      <xdr:colOff>50800</xdr:colOff>
      <xdr:row>50</xdr:row>
      <xdr:rowOff>130810</xdr:rowOff>
    </xdr:to>
    <xdr:sp macro="" textlink="">
      <xdr:nvSpPr>
        <xdr:cNvPr id="367" name="楕円 366"/>
        <xdr:cNvSpPr/>
      </xdr:nvSpPr>
      <xdr:spPr>
        <a:xfrm>
          <a:off x="10426700" y="86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153670</xdr:rowOff>
    </xdr:from>
    <xdr:ext cx="534670" cy="259080"/>
    <xdr:sp macro="" textlink="">
      <xdr:nvSpPr>
        <xdr:cNvPr id="368" name="農林水産業費該当値テキスト"/>
        <xdr:cNvSpPr txBox="1"/>
      </xdr:nvSpPr>
      <xdr:spPr>
        <a:xfrm>
          <a:off x="10528300" y="855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100330</xdr:rowOff>
    </xdr:from>
    <xdr:to xmlns:xdr="http://schemas.openxmlformats.org/drawingml/2006/spreadsheetDrawing">
      <xdr:col>50</xdr:col>
      <xdr:colOff>165100</xdr:colOff>
      <xdr:row>52</xdr:row>
      <xdr:rowOff>30480</xdr:rowOff>
    </xdr:to>
    <xdr:sp macro="" textlink="">
      <xdr:nvSpPr>
        <xdr:cNvPr id="369" name="楕円 368"/>
        <xdr:cNvSpPr/>
      </xdr:nvSpPr>
      <xdr:spPr>
        <a:xfrm>
          <a:off x="9588500" y="88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46990</xdr:rowOff>
    </xdr:from>
    <xdr:ext cx="530860" cy="259080"/>
    <xdr:sp macro="" textlink="">
      <xdr:nvSpPr>
        <xdr:cNvPr id="370" name="テキスト ボックス 369"/>
        <xdr:cNvSpPr txBox="1"/>
      </xdr:nvSpPr>
      <xdr:spPr>
        <a:xfrm>
          <a:off x="9371965" y="8619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88900</xdr:rowOff>
    </xdr:from>
    <xdr:to xmlns:xdr="http://schemas.openxmlformats.org/drawingml/2006/spreadsheetDrawing">
      <xdr:col>46</xdr:col>
      <xdr:colOff>38100</xdr:colOff>
      <xdr:row>53</xdr:row>
      <xdr:rowOff>19050</xdr:rowOff>
    </xdr:to>
    <xdr:sp macro="" textlink="">
      <xdr:nvSpPr>
        <xdr:cNvPr id="371" name="楕円 370"/>
        <xdr:cNvSpPr/>
      </xdr:nvSpPr>
      <xdr:spPr>
        <a:xfrm>
          <a:off x="86995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51</xdr:row>
      <xdr:rowOff>35560</xdr:rowOff>
    </xdr:from>
    <xdr:ext cx="530860" cy="259080"/>
    <xdr:sp macro="" textlink="">
      <xdr:nvSpPr>
        <xdr:cNvPr id="372" name="テキスト ボックス 371"/>
        <xdr:cNvSpPr txBox="1"/>
      </xdr:nvSpPr>
      <xdr:spPr>
        <a:xfrm>
          <a:off x="8482965" y="877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163195</xdr:rowOff>
    </xdr:from>
    <xdr:to xmlns:xdr="http://schemas.openxmlformats.org/drawingml/2006/spreadsheetDrawing">
      <xdr:col>41</xdr:col>
      <xdr:colOff>101600</xdr:colOff>
      <xdr:row>54</xdr:row>
      <xdr:rowOff>93345</xdr:rowOff>
    </xdr:to>
    <xdr:sp macro="" textlink="">
      <xdr:nvSpPr>
        <xdr:cNvPr id="373" name="楕円 372"/>
        <xdr:cNvSpPr/>
      </xdr:nvSpPr>
      <xdr:spPr>
        <a:xfrm>
          <a:off x="7810500" y="92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109855</xdr:rowOff>
    </xdr:from>
    <xdr:ext cx="530860" cy="255270"/>
    <xdr:sp macro="" textlink="">
      <xdr:nvSpPr>
        <xdr:cNvPr id="374" name="テキスト ボックス 373"/>
        <xdr:cNvSpPr txBox="1"/>
      </xdr:nvSpPr>
      <xdr:spPr>
        <a:xfrm>
          <a:off x="7593965" y="90252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137795</xdr:rowOff>
    </xdr:from>
    <xdr:to xmlns:xdr="http://schemas.openxmlformats.org/drawingml/2006/spreadsheetDrawing">
      <xdr:col>36</xdr:col>
      <xdr:colOff>165100</xdr:colOff>
      <xdr:row>54</xdr:row>
      <xdr:rowOff>67945</xdr:rowOff>
    </xdr:to>
    <xdr:sp macro="" textlink="">
      <xdr:nvSpPr>
        <xdr:cNvPr id="375" name="楕円 374"/>
        <xdr:cNvSpPr/>
      </xdr:nvSpPr>
      <xdr:spPr>
        <a:xfrm>
          <a:off x="6921500" y="92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84455</xdr:rowOff>
    </xdr:from>
    <xdr:ext cx="530860" cy="259080"/>
    <xdr:sp macro="" textlink="">
      <xdr:nvSpPr>
        <xdr:cNvPr id="376" name="テキスト ボックス 375"/>
        <xdr:cNvSpPr txBox="1"/>
      </xdr:nvSpPr>
      <xdr:spPr>
        <a:xfrm>
          <a:off x="6704965" y="8999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5" name="テキスト ボックス 384"/>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88" name="テキスト ボックス 387"/>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92" name="テキスト ボックス 391"/>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394" name="テキスト ボックス 393"/>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396" name="テキスト ボックス 395"/>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98" name="テキスト ボックス 397"/>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71755</xdr:rowOff>
    </xdr:from>
    <xdr:to xmlns:xdr="http://schemas.openxmlformats.org/drawingml/2006/spreadsheetDrawing">
      <xdr:col>54</xdr:col>
      <xdr:colOff>189865</xdr:colOff>
      <xdr:row>78</xdr:row>
      <xdr:rowOff>163830</xdr:rowOff>
    </xdr:to>
    <xdr:cxnSp macro="">
      <xdr:nvCxnSpPr>
        <xdr:cNvPr id="400" name="直線コネクタ 399"/>
        <xdr:cNvCxnSpPr/>
      </xdr:nvCxnSpPr>
      <xdr:spPr>
        <a:xfrm flipV="1">
          <a:off x="10475595" y="1207325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167640</xdr:rowOff>
    </xdr:from>
    <xdr:ext cx="469900" cy="255270"/>
    <xdr:sp macro="" textlink="">
      <xdr:nvSpPr>
        <xdr:cNvPr id="401" name="商工費最小値テキスト"/>
        <xdr:cNvSpPr txBox="1"/>
      </xdr:nvSpPr>
      <xdr:spPr>
        <a:xfrm>
          <a:off x="10528300" y="135407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163830</xdr:rowOff>
    </xdr:from>
    <xdr:to xmlns:xdr="http://schemas.openxmlformats.org/drawingml/2006/spreadsheetDrawing">
      <xdr:col>55</xdr:col>
      <xdr:colOff>88900</xdr:colOff>
      <xdr:row>78</xdr:row>
      <xdr:rowOff>163830</xdr:rowOff>
    </xdr:to>
    <xdr:cxnSp macro="">
      <xdr:nvCxnSpPr>
        <xdr:cNvPr id="402" name="直線コネクタ 401"/>
        <xdr:cNvCxnSpPr/>
      </xdr:nvCxnSpPr>
      <xdr:spPr>
        <a:xfrm>
          <a:off x="10388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18415</xdr:rowOff>
    </xdr:from>
    <xdr:ext cx="598805" cy="255270"/>
    <xdr:sp macro="" textlink="">
      <xdr:nvSpPr>
        <xdr:cNvPr id="403" name="商工費最大値テキスト"/>
        <xdr:cNvSpPr txBox="1"/>
      </xdr:nvSpPr>
      <xdr:spPr>
        <a:xfrm>
          <a:off x="10528300" y="118484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198,878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71755</xdr:rowOff>
    </xdr:from>
    <xdr:to xmlns:xdr="http://schemas.openxmlformats.org/drawingml/2006/spreadsheetDrawing">
      <xdr:col>55</xdr:col>
      <xdr:colOff>88900</xdr:colOff>
      <xdr:row>70</xdr:row>
      <xdr:rowOff>71755</xdr:rowOff>
    </xdr:to>
    <xdr:cxnSp macro="">
      <xdr:nvCxnSpPr>
        <xdr:cNvPr id="404" name="直線コネクタ 403"/>
        <xdr:cNvCxnSpPr/>
      </xdr:nvCxnSpPr>
      <xdr:spPr>
        <a:xfrm>
          <a:off x="10388600" y="1207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24130</xdr:rowOff>
    </xdr:from>
    <xdr:to xmlns:xdr="http://schemas.openxmlformats.org/drawingml/2006/spreadsheetDrawing">
      <xdr:col>55</xdr:col>
      <xdr:colOff>0</xdr:colOff>
      <xdr:row>77</xdr:row>
      <xdr:rowOff>91440</xdr:rowOff>
    </xdr:to>
    <xdr:cxnSp macro="">
      <xdr:nvCxnSpPr>
        <xdr:cNvPr id="405" name="直線コネクタ 404"/>
        <xdr:cNvCxnSpPr/>
      </xdr:nvCxnSpPr>
      <xdr:spPr>
        <a:xfrm flipV="1">
          <a:off x="9639300" y="1322578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46355</xdr:rowOff>
    </xdr:from>
    <xdr:ext cx="534670" cy="259080"/>
    <xdr:sp macro="" textlink="">
      <xdr:nvSpPr>
        <xdr:cNvPr id="406" name="商工費平均値テキスト"/>
        <xdr:cNvSpPr txBox="1"/>
      </xdr:nvSpPr>
      <xdr:spPr>
        <a:xfrm>
          <a:off x="10528300" y="13248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67945</xdr:rowOff>
    </xdr:from>
    <xdr:to xmlns:xdr="http://schemas.openxmlformats.org/drawingml/2006/spreadsheetDrawing">
      <xdr:col>55</xdr:col>
      <xdr:colOff>50800</xdr:colOff>
      <xdr:row>77</xdr:row>
      <xdr:rowOff>169545</xdr:rowOff>
    </xdr:to>
    <xdr:sp macro="" textlink="">
      <xdr:nvSpPr>
        <xdr:cNvPr id="407" name="フローチャート: 判断 406"/>
        <xdr:cNvSpPr/>
      </xdr:nvSpPr>
      <xdr:spPr>
        <a:xfrm>
          <a:off x="104267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85090</xdr:rowOff>
    </xdr:from>
    <xdr:to xmlns:xdr="http://schemas.openxmlformats.org/drawingml/2006/spreadsheetDrawing">
      <xdr:col>50</xdr:col>
      <xdr:colOff>114300</xdr:colOff>
      <xdr:row>77</xdr:row>
      <xdr:rowOff>91440</xdr:rowOff>
    </xdr:to>
    <xdr:cxnSp macro="">
      <xdr:nvCxnSpPr>
        <xdr:cNvPr id="408" name="直線コネクタ 407"/>
        <xdr:cNvCxnSpPr/>
      </xdr:nvCxnSpPr>
      <xdr:spPr>
        <a:xfrm>
          <a:off x="8750300" y="13286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155575</xdr:rowOff>
    </xdr:from>
    <xdr:to xmlns:xdr="http://schemas.openxmlformats.org/drawingml/2006/spreadsheetDrawing">
      <xdr:col>50</xdr:col>
      <xdr:colOff>165100</xdr:colOff>
      <xdr:row>78</xdr:row>
      <xdr:rowOff>86360</xdr:rowOff>
    </xdr:to>
    <xdr:sp macro="" textlink="">
      <xdr:nvSpPr>
        <xdr:cNvPr id="409" name="フローチャート: 判断 408"/>
        <xdr:cNvSpPr/>
      </xdr:nvSpPr>
      <xdr:spPr>
        <a:xfrm>
          <a:off x="9588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76835</xdr:rowOff>
    </xdr:from>
    <xdr:ext cx="530860" cy="255270"/>
    <xdr:sp macro="" textlink="">
      <xdr:nvSpPr>
        <xdr:cNvPr id="410" name="テキスト ボックス 409"/>
        <xdr:cNvSpPr txBox="1"/>
      </xdr:nvSpPr>
      <xdr:spPr>
        <a:xfrm>
          <a:off x="9371965" y="134499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85090</xdr:rowOff>
    </xdr:from>
    <xdr:to xmlns:xdr="http://schemas.openxmlformats.org/drawingml/2006/spreadsheetDrawing">
      <xdr:col>45</xdr:col>
      <xdr:colOff>177800</xdr:colOff>
      <xdr:row>78</xdr:row>
      <xdr:rowOff>62230</xdr:rowOff>
    </xdr:to>
    <xdr:cxnSp macro="">
      <xdr:nvCxnSpPr>
        <xdr:cNvPr id="411" name="直線コネクタ 410"/>
        <xdr:cNvCxnSpPr/>
      </xdr:nvCxnSpPr>
      <xdr:spPr>
        <a:xfrm flipV="1">
          <a:off x="7861300" y="132867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109855</xdr:rowOff>
    </xdr:from>
    <xdr:to xmlns:xdr="http://schemas.openxmlformats.org/drawingml/2006/spreadsheetDrawing">
      <xdr:col>46</xdr:col>
      <xdr:colOff>38100</xdr:colOff>
      <xdr:row>78</xdr:row>
      <xdr:rowOff>40640</xdr:rowOff>
    </xdr:to>
    <xdr:sp macro="" textlink="">
      <xdr:nvSpPr>
        <xdr:cNvPr id="412" name="フローチャート: 判断 411"/>
        <xdr:cNvSpPr/>
      </xdr:nvSpPr>
      <xdr:spPr>
        <a:xfrm>
          <a:off x="8699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31115</xdr:rowOff>
    </xdr:from>
    <xdr:ext cx="530860" cy="255270"/>
    <xdr:sp macro="" textlink="">
      <xdr:nvSpPr>
        <xdr:cNvPr id="413" name="テキスト ボックス 412"/>
        <xdr:cNvSpPr txBox="1"/>
      </xdr:nvSpPr>
      <xdr:spPr>
        <a:xfrm>
          <a:off x="8482965" y="13404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34925</xdr:rowOff>
    </xdr:from>
    <xdr:to xmlns:xdr="http://schemas.openxmlformats.org/drawingml/2006/spreadsheetDrawing">
      <xdr:col>41</xdr:col>
      <xdr:colOff>50800</xdr:colOff>
      <xdr:row>78</xdr:row>
      <xdr:rowOff>62230</xdr:rowOff>
    </xdr:to>
    <xdr:cxnSp macro="">
      <xdr:nvCxnSpPr>
        <xdr:cNvPr id="414" name="直線コネクタ 413"/>
        <xdr:cNvCxnSpPr/>
      </xdr:nvCxnSpPr>
      <xdr:spPr>
        <a:xfrm>
          <a:off x="6972300" y="134080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12700</xdr:rowOff>
    </xdr:from>
    <xdr:to xmlns:xdr="http://schemas.openxmlformats.org/drawingml/2006/spreadsheetDrawing">
      <xdr:col>41</xdr:col>
      <xdr:colOff>101600</xdr:colOff>
      <xdr:row>78</xdr:row>
      <xdr:rowOff>114300</xdr:rowOff>
    </xdr:to>
    <xdr:sp macro="" textlink="">
      <xdr:nvSpPr>
        <xdr:cNvPr id="415" name="フローチャート: 判断 414"/>
        <xdr:cNvSpPr/>
      </xdr:nvSpPr>
      <xdr:spPr>
        <a:xfrm>
          <a:off x="7810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105410</xdr:rowOff>
    </xdr:from>
    <xdr:ext cx="530860" cy="259080"/>
    <xdr:sp macro="" textlink="">
      <xdr:nvSpPr>
        <xdr:cNvPr id="416" name="テキスト ボックス 415"/>
        <xdr:cNvSpPr txBox="1"/>
      </xdr:nvSpPr>
      <xdr:spPr>
        <a:xfrm>
          <a:off x="7593965" y="1347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170180</xdr:rowOff>
    </xdr:from>
    <xdr:to xmlns:xdr="http://schemas.openxmlformats.org/drawingml/2006/spreadsheetDrawing">
      <xdr:col>36</xdr:col>
      <xdr:colOff>165100</xdr:colOff>
      <xdr:row>78</xdr:row>
      <xdr:rowOff>100330</xdr:rowOff>
    </xdr:to>
    <xdr:sp macro="" textlink="">
      <xdr:nvSpPr>
        <xdr:cNvPr id="417" name="フローチャート: 判断 416"/>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91440</xdr:rowOff>
    </xdr:from>
    <xdr:ext cx="530860" cy="259080"/>
    <xdr:sp macro="" textlink="">
      <xdr:nvSpPr>
        <xdr:cNvPr id="418" name="テキスト ボックス 417"/>
        <xdr:cNvSpPr txBox="1"/>
      </xdr:nvSpPr>
      <xdr:spPr>
        <a:xfrm>
          <a:off x="6704965" y="13464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144780</xdr:rowOff>
    </xdr:from>
    <xdr:to xmlns:xdr="http://schemas.openxmlformats.org/drawingml/2006/spreadsheetDrawing">
      <xdr:col>55</xdr:col>
      <xdr:colOff>50800</xdr:colOff>
      <xdr:row>77</xdr:row>
      <xdr:rowOff>74930</xdr:rowOff>
    </xdr:to>
    <xdr:sp macro="" textlink="">
      <xdr:nvSpPr>
        <xdr:cNvPr id="424" name="楕円 423"/>
        <xdr:cNvSpPr/>
      </xdr:nvSpPr>
      <xdr:spPr>
        <a:xfrm>
          <a:off x="104267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167640</xdr:rowOff>
    </xdr:from>
    <xdr:ext cx="534670" cy="255270"/>
    <xdr:sp macro="" textlink="">
      <xdr:nvSpPr>
        <xdr:cNvPr id="425" name="商工費該当値テキスト"/>
        <xdr:cNvSpPr txBox="1"/>
      </xdr:nvSpPr>
      <xdr:spPr>
        <a:xfrm>
          <a:off x="10528300" y="130263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40640</xdr:rowOff>
    </xdr:from>
    <xdr:to xmlns:xdr="http://schemas.openxmlformats.org/drawingml/2006/spreadsheetDrawing">
      <xdr:col>50</xdr:col>
      <xdr:colOff>165100</xdr:colOff>
      <xdr:row>77</xdr:row>
      <xdr:rowOff>142240</xdr:rowOff>
    </xdr:to>
    <xdr:sp macro="" textlink="">
      <xdr:nvSpPr>
        <xdr:cNvPr id="426" name="楕円 425"/>
        <xdr:cNvSpPr/>
      </xdr:nvSpPr>
      <xdr:spPr>
        <a:xfrm>
          <a:off x="9588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158750</xdr:rowOff>
    </xdr:from>
    <xdr:ext cx="530860" cy="259080"/>
    <xdr:sp macro="" textlink="">
      <xdr:nvSpPr>
        <xdr:cNvPr id="427" name="テキスト ボックス 426"/>
        <xdr:cNvSpPr txBox="1"/>
      </xdr:nvSpPr>
      <xdr:spPr>
        <a:xfrm>
          <a:off x="9371965" y="13017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34290</xdr:rowOff>
    </xdr:from>
    <xdr:to xmlns:xdr="http://schemas.openxmlformats.org/drawingml/2006/spreadsheetDrawing">
      <xdr:col>46</xdr:col>
      <xdr:colOff>38100</xdr:colOff>
      <xdr:row>77</xdr:row>
      <xdr:rowOff>135890</xdr:rowOff>
    </xdr:to>
    <xdr:sp macro="" textlink="">
      <xdr:nvSpPr>
        <xdr:cNvPr id="428" name="楕円 427"/>
        <xdr:cNvSpPr/>
      </xdr:nvSpPr>
      <xdr:spPr>
        <a:xfrm>
          <a:off x="8699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152400</xdr:rowOff>
    </xdr:from>
    <xdr:ext cx="530860" cy="259080"/>
    <xdr:sp macro="" textlink="">
      <xdr:nvSpPr>
        <xdr:cNvPr id="429" name="テキスト ボックス 428"/>
        <xdr:cNvSpPr txBox="1"/>
      </xdr:nvSpPr>
      <xdr:spPr>
        <a:xfrm>
          <a:off x="8482965" y="13011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11430</xdr:rowOff>
    </xdr:from>
    <xdr:to xmlns:xdr="http://schemas.openxmlformats.org/drawingml/2006/spreadsheetDrawing">
      <xdr:col>41</xdr:col>
      <xdr:colOff>101600</xdr:colOff>
      <xdr:row>78</xdr:row>
      <xdr:rowOff>113030</xdr:rowOff>
    </xdr:to>
    <xdr:sp macro="" textlink="">
      <xdr:nvSpPr>
        <xdr:cNvPr id="430" name="楕円 429"/>
        <xdr:cNvSpPr/>
      </xdr:nvSpPr>
      <xdr:spPr>
        <a:xfrm>
          <a:off x="7810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129540</xdr:rowOff>
    </xdr:from>
    <xdr:ext cx="530860" cy="259080"/>
    <xdr:sp macro="" textlink="">
      <xdr:nvSpPr>
        <xdr:cNvPr id="431" name="テキスト ボックス 430"/>
        <xdr:cNvSpPr txBox="1"/>
      </xdr:nvSpPr>
      <xdr:spPr>
        <a:xfrm>
          <a:off x="7593965" y="131597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155575</xdr:rowOff>
    </xdr:from>
    <xdr:to xmlns:xdr="http://schemas.openxmlformats.org/drawingml/2006/spreadsheetDrawing">
      <xdr:col>36</xdr:col>
      <xdr:colOff>165100</xdr:colOff>
      <xdr:row>78</xdr:row>
      <xdr:rowOff>86360</xdr:rowOff>
    </xdr:to>
    <xdr:sp macro="" textlink="">
      <xdr:nvSpPr>
        <xdr:cNvPr id="432" name="楕円 431"/>
        <xdr:cNvSpPr/>
      </xdr:nvSpPr>
      <xdr:spPr>
        <a:xfrm>
          <a:off x="6921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102235</xdr:rowOff>
    </xdr:from>
    <xdr:ext cx="530860" cy="258445"/>
    <xdr:sp macro="" textlink="">
      <xdr:nvSpPr>
        <xdr:cNvPr id="433" name="テキスト ボックス 432"/>
        <xdr:cNvSpPr txBox="1"/>
      </xdr:nvSpPr>
      <xdr:spPr>
        <a:xfrm>
          <a:off x="6704965" y="131324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2" name="テキスト ボックス 44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5110" cy="255270"/>
    <xdr:sp macro="" textlink="">
      <xdr:nvSpPr>
        <xdr:cNvPr id="444" name="テキスト ボックス 443"/>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6" name="テキスト ボックス 445"/>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5270"/>
    <xdr:sp macro="" textlink="">
      <xdr:nvSpPr>
        <xdr:cNvPr id="450" name="テキスト ボックス 449"/>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52" name="テキスト ボックス 451"/>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9080"/>
    <xdr:sp macro="" textlink="">
      <xdr:nvSpPr>
        <xdr:cNvPr id="454" name="テキスト ボックス 453"/>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6" name="テキスト ボックス 45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157480</xdr:rowOff>
    </xdr:from>
    <xdr:to xmlns:xdr="http://schemas.openxmlformats.org/drawingml/2006/spreadsheetDrawing">
      <xdr:col>54</xdr:col>
      <xdr:colOff>189865</xdr:colOff>
      <xdr:row>99</xdr:row>
      <xdr:rowOff>99695</xdr:rowOff>
    </xdr:to>
    <xdr:cxnSp macro="">
      <xdr:nvCxnSpPr>
        <xdr:cNvPr id="458" name="直線コネクタ 457"/>
        <xdr:cNvCxnSpPr/>
      </xdr:nvCxnSpPr>
      <xdr:spPr>
        <a:xfrm flipV="1">
          <a:off x="10475595" y="1558798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103505</xdr:rowOff>
    </xdr:from>
    <xdr:ext cx="534670" cy="259080"/>
    <xdr:sp macro="" textlink="">
      <xdr:nvSpPr>
        <xdr:cNvPr id="459" name="土木費最小値テキスト"/>
        <xdr:cNvSpPr txBox="1"/>
      </xdr:nvSpPr>
      <xdr:spPr>
        <a:xfrm>
          <a:off x="10528300" y="17077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99695</xdr:rowOff>
    </xdr:from>
    <xdr:to xmlns:xdr="http://schemas.openxmlformats.org/drawingml/2006/spreadsheetDrawing">
      <xdr:col>55</xdr:col>
      <xdr:colOff>88900</xdr:colOff>
      <xdr:row>99</xdr:row>
      <xdr:rowOff>99695</xdr:rowOff>
    </xdr:to>
    <xdr:cxnSp macro="">
      <xdr:nvCxnSpPr>
        <xdr:cNvPr id="460" name="直線コネクタ 459"/>
        <xdr:cNvCxnSpPr/>
      </xdr:nvCxnSpPr>
      <xdr:spPr>
        <a:xfrm>
          <a:off x="10388600" y="1707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104140</xdr:rowOff>
    </xdr:from>
    <xdr:ext cx="598805" cy="259080"/>
    <xdr:sp macro="" textlink="">
      <xdr:nvSpPr>
        <xdr:cNvPr id="461" name="土木費最大値テキスト"/>
        <xdr:cNvSpPr txBox="1"/>
      </xdr:nvSpPr>
      <xdr:spPr>
        <a:xfrm>
          <a:off x="10528300" y="1536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157480</xdr:rowOff>
    </xdr:from>
    <xdr:to xmlns:xdr="http://schemas.openxmlformats.org/drawingml/2006/spreadsheetDrawing">
      <xdr:col>55</xdr:col>
      <xdr:colOff>88900</xdr:colOff>
      <xdr:row>90</xdr:row>
      <xdr:rowOff>157480</xdr:rowOff>
    </xdr:to>
    <xdr:cxnSp macro="">
      <xdr:nvCxnSpPr>
        <xdr:cNvPr id="462" name="直線コネクタ 461"/>
        <xdr:cNvCxnSpPr/>
      </xdr:nvCxnSpPr>
      <xdr:spPr>
        <a:xfrm>
          <a:off x="10388600" y="1558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157480</xdr:rowOff>
    </xdr:from>
    <xdr:to xmlns:xdr="http://schemas.openxmlformats.org/drawingml/2006/spreadsheetDrawing">
      <xdr:col>55</xdr:col>
      <xdr:colOff>0</xdr:colOff>
      <xdr:row>91</xdr:row>
      <xdr:rowOff>104140</xdr:rowOff>
    </xdr:to>
    <xdr:cxnSp macro="">
      <xdr:nvCxnSpPr>
        <xdr:cNvPr id="463" name="直線コネクタ 462"/>
        <xdr:cNvCxnSpPr/>
      </xdr:nvCxnSpPr>
      <xdr:spPr>
        <a:xfrm flipV="1">
          <a:off x="9639300" y="1558798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58420</xdr:rowOff>
    </xdr:from>
    <xdr:ext cx="534670" cy="259080"/>
    <xdr:sp macro="" textlink="">
      <xdr:nvSpPr>
        <xdr:cNvPr id="464" name="土木費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80010</xdr:rowOff>
    </xdr:from>
    <xdr:to xmlns:xdr="http://schemas.openxmlformats.org/drawingml/2006/spreadsheetDrawing">
      <xdr:col>55</xdr:col>
      <xdr:colOff>50800</xdr:colOff>
      <xdr:row>97</xdr:row>
      <xdr:rowOff>10160</xdr:rowOff>
    </xdr:to>
    <xdr:sp macro="" textlink="">
      <xdr:nvSpPr>
        <xdr:cNvPr id="465" name="フローチャート: 判断 464"/>
        <xdr:cNvSpPr/>
      </xdr:nvSpPr>
      <xdr:spPr>
        <a:xfrm>
          <a:off x="104267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104140</xdr:rowOff>
    </xdr:from>
    <xdr:to xmlns:xdr="http://schemas.openxmlformats.org/drawingml/2006/spreadsheetDrawing">
      <xdr:col>50</xdr:col>
      <xdr:colOff>114300</xdr:colOff>
      <xdr:row>92</xdr:row>
      <xdr:rowOff>52070</xdr:rowOff>
    </xdr:to>
    <xdr:cxnSp macro="">
      <xdr:nvCxnSpPr>
        <xdr:cNvPr id="466" name="直線コネクタ 465"/>
        <xdr:cNvCxnSpPr/>
      </xdr:nvCxnSpPr>
      <xdr:spPr>
        <a:xfrm flipV="1">
          <a:off x="8750300" y="1570609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120650</xdr:rowOff>
    </xdr:from>
    <xdr:to xmlns:xdr="http://schemas.openxmlformats.org/drawingml/2006/spreadsheetDrawing">
      <xdr:col>50</xdr:col>
      <xdr:colOff>165100</xdr:colOff>
      <xdr:row>97</xdr:row>
      <xdr:rowOff>50800</xdr:rowOff>
    </xdr:to>
    <xdr:sp macro="" textlink="">
      <xdr:nvSpPr>
        <xdr:cNvPr id="467" name="フローチャート: 判断 466"/>
        <xdr:cNvSpPr/>
      </xdr:nvSpPr>
      <xdr:spPr>
        <a:xfrm>
          <a:off x="9588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41910</xdr:rowOff>
    </xdr:from>
    <xdr:ext cx="530860" cy="255270"/>
    <xdr:sp macro="" textlink="">
      <xdr:nvSpPr>
        <xdr:cNvPr id="468" name="テキスト ボックス 467"/>
        <xdr:cNvSpPr txBox="1"/>
      </xdr:nvSpPr>
      <xdr:spPr>
        <a:xfrm>
          <a:off x="9371965" y="16672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52070</xdr:rowOff>
    </xdr:from>
    <xdr:to xmlns:xdr="http://schemas.openxmlformats.org/drawingml/2006/spreadsheetDrawing">
      <xdr:col>45</xdr:col>
      <xdr:colOff>177800</xdr:colOff>
      <xdr:row>96</xdr:row>
      <xdr:rowOff>29210</xdr:rowOff>
    </xdr:to>
    <xdr:cxnSp macro="">
      <xdr:nvCxnSpPr>
        <xdr:cNvPr id="469" name="直線コネクタ 468"/>
        <xdr:cNvCxnSpPr/>
      </xdr:nvCxnSpPr>
      <xdr:spPr>
        <a:xfrm flipV="1">
          <a:off x="7861300" y="1582547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77470</xdr:rowOff>
    </xdr:from>
    <xdr:to xmlns:xdr="http://schemas.openxmlformats.org/drawingml/2006/spreadsheetDrawing">
      <xdr:col>46</xdr:col>
      <xdr:colOff>38100</xdr:colOff>
      <xdr:row>95</xdr:row>
      <xdr:rowOff>7620</xdr:rowOff>
    </xdr:to>
    <xdr:sp macro="" textlink="">
      <xdr:nvSpPr>
        <xdr:cNvPr id="470" name="フローチャート: 判断 469"/>
        <xdr:cNvSpPr/>
      </xdr:nvSpPr>
      <xdr:spPr>
        <a:xfrm>
          <a:off x="86995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170180</xdr:rowOff>
    </xdr:from>
    <xdr:ext cx="530860" cy="259080"/>
    <xdr:sp macro="" textlink="">
      <xdr:nvSpPr>
        <xdr:cNvPr id="471" name="テキスト ボックス 470"/>
        <xdr:cNvSpPr txBox="1"/>
      </xdr:nvSpPr>
      <xdr:spPr>
        <a:xfrm>
          <a:off x="8482965" y="1628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147320</xdr:rowOff>
    </xdr:from>
    <xdr:to xmlns:xdr="http://schemas.openxmlformats.org/drawingml/2006/spreadsheetDrawing">
      <xdr:col>41</xdr:col>
      <xdr:colOff>50800</xdr:colOff>
      <xdr:row>96</xdr:row>
      <xdr:rowOff>29210</xdr:rowOff>
    </xdr:to>
    <xdr:cxnSp macro="">
      <xdr:nvCxnSpPr>
        <xdr:cNvPr id="472" name="直線コネクタ 471"/>
        <xdr:cNvCxnSpPr/>
      </xdr:nvCxnSpPr>
      <xdr:spPr>
        <a:xfrm>
          <a:off x="6972300" y="1609217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20955</xdr:rowOff>
    </xdr:from>
    <xdr:to xmlns:xdr="http://schemas.openxmlformats.org/drawingml/2006/spreadsheetDrawing">
      <xdr:col>41</xdr:col>
      <xdr:colOff>101600</xdr:colOff>
      <xdr:row>95</xdr:row>
      <xdr:rowOff>122555</xdr:rowOff>
    </xdr:to>
    <xdr:sp macro="" textlink="">
      <xdr:nvSpPr>
        <xdr:cNvPr id="473" name="フローチャート: 判断 472"/>
        <xdr:cNvSpPr/>
      </xdr:nvSpPr>
      <xdr:spPr>
        <a:xfrm>
          <a:off x="78105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139065</xdr:rowOff>
    </xdr:from>
    <xdr:ext cx="530860" cy="259080"/>
    <xdr:sp macro="" textlink="">
      <xdr:nvSpPr>
        <xdr:cNvPr id="474" name="テキスト ボックス 473"/>
        <xdr:cNvSpPr txBox="1"/>
      </xdr:nvSpPr>
      <xdr:spPr>
        <a:xfrm>
          <a:off x="7593965" y="16083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56515</xdr:rowOff>
    </xdr:from>
    <xdr:to xmlns:xdr="http://schemas.openxmlformats.org/drawingml/2006/spreadsheetDrawing">
      <xdr:col>36</xdr:col>
      <xdr:colOff>165100</xdr:colOff>
      <xdr:row>97</xdr:row>
      <xdr:rowOff>158115</xdr:rowOff>
    </xdr:to>
    <xdr:sp macro="" textlink="">
      <xdr:nvSpPr>
        <xdr:cNvPr id="475" name="フローチャート: 判断 474"/>
        <xdr:cNvSpPr/>
      </xdr:nvSpPr>
      <xdr:spPr>
        <a:xfrm>
          <a:off x="6921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149225</xdr:rowOff>
    </xdr:from>
    <xdr:ext cx="530860" cy="259080"/>
    <xdr:sp macro="" textlink="">
      <xdr:nvSpPr>
        <xdr:cNvPr id="476" name="テキスト ボックス 475"/>
        <xdr:cNvSpPr txBox="1"/>
      </xdr:nvSpPr>
      <xdr:spPr>
        <a:xfrm>
          <a:off x="6704965" y="16779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106680</xdr:rowOff>
    </xdr:from>
    <xdr:to xmlns:xdr="http://schemas.openxmlformats.org/drawingml/2006/spreadsheetDrawing">
      <xdr:col>55</xdr:col>
      <xdr:colOff>50800</xdr:colOff>
      <xdr:row>91</xdr:row>
      <xdr:rowOff>36830</xdr:rowOff>
    </xdr:to>
    <xdr:sp macro="" textlink="">
      <xdr:nvSpPr>
        <xdr:cNvPr id="482" name="楕円 481"/>
        <xdr:cNvSpPr/>
      </xdr:nvSpPr>
      <xdr:spPr>
        <a:xfrm>
          <a:off x="10426700" y="155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59690</xdr:rowOff>
    </xdr:from>
    <xdr:ext cx="598805" cy="259080"/>
    <xdr:sp macro="" textlink="">
      <xdr:nvSpPr>
        <xdr:cNvPr id="483" name="土木費該当値テキスト"/>
        <xdr:cNvSpPr txBox="1"/>
      </xdr:nvSpPr>
      <xdr:spPr>
        <a:xfrm>
          <a:off x="10528300" y="15490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53340</xdr:rowOff>
    </xdr:from>
    <xdr:to xmlns:xdr="http://schemas.openxmlformats.org/drawingml/2006/spreadsheetDrawing">
      <xdr:col>50</xdr:col>
      <xdr:colOff>165100</xdr:colOff>
      <xdr:row>91</xdr:row>
      <xdr:rowOff>154940</xdr:rowOff>
    </xdr:to>
    <xdr:sp macro="" textlink="">
      <xdr:nvSpPr>
        <xdr:cNvPr id="484" name="楕円 483"/>
        <xdr:cNvSpPr/>
      </xdr:nvSpPr>
      <xdr:spPr>
        <a:xfrm>
          <a:off x="9588500" y="15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171450</xdr:rowOff>
    </xdr:from>
    <xdr:ext cx="594995" cy="259080"/>
    <xdr:sp macro="" textlink="">
      <xdr:nvSpPr>
        <xdr:cNvPr id="485" name="テキスト ボックス 484"/>
        <xdr:cNvSpPr txBox="1"/>
      </xdr:nvSpPr>
      <xdr:spPr>
        <a:xfrm>
          <a:off x="9339580" y="154305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1270</xdr:rowOff>
    </xdr:from>
    <xdr:to xmlns:xdr="http://schemas.openxmlformats.org/drawingml/2006/spreadsheetDrawing">
      <xdr:col>46</xdr:col>
      <xdr:colOff>38100</xdr:colOff>
      <xdr:row>92</xdr:row>
      <xdr:rowOff>102870</xdr:rowOff>
    </xdr:to>
    <xdr:sp macro="" textlink="">
      <xdr:nvSpPr>
        <xdr:cNvPr id="486" name="楕円 485"/>
        <xdr:cNvSpPr/>
      </xdr:nvSpPr>
      <xdr:spPr>
        <a:xfrm>
          <a:off x="8699500" y="15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119380</xdr:rowOff>
    </xdr:from>
    <xdr:ext cx="594995" cy="259080"/>
    <xdr:sp macro="" textlink="">
      <xdr:nvSpPr>
        <xdr:cNvPr id="487" name="テキスト ボックス 486"/>
        <xdr:cNvSpPr txBox="1"/>
      </xdr:nvSpPr>
      <xdr:spPr>
        <a:xfrm>
          <a:off x="8450580" y="155498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149860</xdr:rowOff>
    </xdr:from>
    <xdr:to xmlns:xdr="http://schemas.openxmlformats.org/drawingml/2006/spreadsheetDrawing">
      <xdr:col>41</xdr:col>
      <xdr:colOff>101600</xdr:colOff>
      <xdr:row>96</xdr:row>
      <xdr:rowOff>80010</xdr:rowOff>
    </xdr:to>
    <xdr:sp macro="" textlink="">
      <xdr:nvSpPr>
        <xdr:cNvPr id="488" name="楕円 487"/>
        <xdr:cNvSpPr/>
      </xdr:nvSpPr>
      <xdr:spPr>
        <a:xfrm>
          <a:off x="7810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71120</xdr:rowOff>
    </xdr:from>
    <xdr:ext cx="530860" cy="259080"/>
    <xdr:sp macro="" textlink="">
      <xdr:nvSpPr>
        <xdr:cNvPr id="489" name="テキスト ボックス 488"/>
        <xdr:cNvSpPr txBox="1"/>
      </xdr:nvSpPr>
      <xdr:spPr>
        <a:xfrm>
          <a:off x="7593965" y="16530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96520</xdr:rowOff>
    </xdr:from>
    <xdr:to xmlns:xdr="http://schemas.openxmlformats.org/drawingml/2006/spreadsheetDrawing">
      <xdr:col>36</xdr:col>
      <xdr:colOff>165100</xdr:colOff>
      <xdr:row>94</xdr:row>
      <xdr:rowOff>26670</xdr:rowOff>
    </xdr:to>
    <xdr:sp macro="" textlink="">
      <xdr:nvSpPr>
        <xdr:cNvPr id="490" name="楕円 489"/>
        <xdr:cNvSpPr/>
      </xdr:nvSpPr>
      <xdr:spPr>
        <a:xfrm>
          <a:off x="6921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43180</xdr:rowOff>
    </xdr:from>
    <xdr:ext cx="594995" cy="255270"/>
    <xdr:sp macro="" textlink="">
      <xdr:nvSpPr>
        <xdr:cNvPr id="491" name="テキスト ボックス 490"/>
        <xdr:cNvSpPr txBox="1"/>
      </xdr:nvSpPr>
      <xdr:spPr>
        <a:xfrm>
          <a:off x="6672580" y="158165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00" name="テキスト ボックス 49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110" cy="255270"/>
    <xdr:sp macro="" textlink="">
      <xdr:nvSpPr>
        <xdr:cNvPr id="502" name="テキスト ボックス 501"/>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4" name="テキスト ボックス 50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508" name="テキスト ボックス 507"/>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2" name="テキスト ボックス 51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14" name="テキスト ボックス 513"/>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29210</xdr:rowOff>
    </xdr:from>
    <xdr:to xmlns:xdr="http://schemas.openxmlformats.org/drawingml/2006/spreadsheetDrawing">
      <xdr:col>85</xdr:col>
      <xdr:colOff>126365</xdr:colOff>
      <xdr:row>38</xdr:row>
      <xdr:rowOff>26035</xdr:rowOff>
    </xdr:to>
    <xdr:cxnSp macro="">
      <xdr:nvCxnSpPr>
        <xdr:cNvPr id="516" name="直線コネクタ 515"/>
        <xdr:cNvCxnSpPr/>
      </xdr:nvCxnSpPr>
      <xdr:spPr>
        <a:xfrm flipV="1">
          <a:off x="16317595" y="534416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29845</xdr:rowOff>
    </xdr:from>
    <xdr:ext cx="534670" cy="255270"/>
    <xdr:sp macro="" textlink="">
      <xdr:nvSpPr>
        <xdr:cNvPr id="517" name="消防費最小値テキスト"/>
        <xdr:cNvSpPr txBox="1"/>
      </xdr:nvSpPr>
      <xdr:spPr>
        <a:xfrm>
          <a:off x="16370300" y="65449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26035</xdr:rowOff>
    </xdr:from>
    <xdr:to xmlns:xdr="http://schemas.openxmlformats.org/drawingml/2006/spreadsheetDrawing">
      <xdr:col>86</xdr:col>
      <xdr:colOff>25400</xdr:colOff>
      <xdr:row>38</xdr:row>
      <xdr:rowOff>26035</xdr:rowOff>
    </xdr:to>
    <xdr:cxnSp macro="">
      <xdr:nvCxnSpPr>
        <xdr:cNvPr id="518" name="直線コネクタ 517"/>
        <xdr:cNvCxnSpPr/>
      </xdr:nvCxnSpPr>
      <xdr:spPr>
        <a:xfrm>
          <a:off x="16230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146685</xdr:rowOff>
    </xdr:from>
    <xdr:ext cx="534670" cy="255270"/>
    <xdr:sp macro="" textlink="">
      <xdr:nvSpPr>
        <xdr:cNvPr id="519" name="消防費最大値テキスト"/>
        <xdr:cNvSpPr txBox="1"/>
      </xdr:nvSpPr>
      <xdr:spPr>
        <a:xfrm>
          <a:off x="16370300" y="51187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29210</xdr:rowOff>
    </xdr:from>
    <xdr:to xmlns:xdr="http://schemas.openxmlformats.org/drawingml/2006/spreadsheetDrawing">
      <xdr:col>86</xdr:col>
      <xdr:colOff>25400</xdr:colOff>
      <xdr:row>31</xdr:row>
      <xdr:rowOff>29210</xdr:rowOff>
    </xdr:to>
    <xdr:cxnSp macro="">
      <xdr:nvCxnSpPr>
        <xdr:cNvPr id="520" name="直線コネクタ 519"/>
        <xdr:cNvCxnSpPr/>
      </xdr:nvCxnSpPr>
      <xdr:spPr>
        <a:xfrm>
          <a:off x="16230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29210</xdr:rowOff>
    </xdr:from>
    <xdr:to xmlns:xdr="http://schemas.openxmlformats.org/drawingml/2006/spreadsheetDrawing">
      <xdr:col>85</xdr:col>
      <xdr:colOff>127000</xdr:colOff>
      <xdr:row>33</xdr:row>
      <xdr:rowOff>60960</xdr:rowOff>
    </xdr:to>
    <xdr:cxnSp macro="">
      <xdr:nvCxnSpPr>
        <xdr:cNvPr id="521" name="直線コネクタ 520"/>
        <xdr:cNvCxnSpPr/>
      </xdr:nvCxnSpPr>
      <xdr:spPr>
        <a:xfrm flipV="1">
          <a:off x="15481300" y="56870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75565</xdr:rowOff>
    </xdr:from>
    <xdr:ext cx="534670" cy="255270"/>
    <xdr:sp macro="" textlink="">
      <xdr:nvSpPr>
        <xdr:cNvPr id="522" name="消防費平均値テキスト"/>
        <xdr:cNvSpPr txBox="1"/>
      </xdr:nvSpPr>
      <xdr:spPr>
        <a:xfrm>
          <a:off x="16370300" y="60763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97790</xdr:rowOff>
    </xdr:from>
    <xdr:to xmlns:xdr="http://schemas.openxmlformats.org/drawingml/2006/spreadsheetDrawing">
      <xdr:col>85</xdr:col>
      <xdr:colOff>177800</xdr:colOff>
      <xdr:row>36</xdr:row>
      <xdr:rowOff>27305</xdr:rowOff>
    </xdr:to>
    <xdr:sp macro="" textlink="">
      <xdr:nvSpPr>
        <xdr:cNvPr id="523" name="フローチャート: 判断 522"/>
        <xdr:cNvSpPr/>
      </xdr:nvSpPr>
      <xdr:spPr>
        <a:xfrm>
          <a:off x="16268700" y="6098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87630</xdr:rowOff>
    </xdr:from>
    <xdr:to xmlns:xdr="http://schemas.openxmlformats.org/drawingml/2006/spreadsheetDrawing">
      <xdr:col>81</xdr:col>
      <xdr:colOff>50800</xdr:colOff>
      <xdr:row>33</xdr:row>
      <xdr:rowOff>60960</xdr:rowOff>
    </xdr:to>
    <xdr:cxnSp macro="">
      <xdr:nvCxnSpPr>
        <xdr:cNvPr id="524" name="直線コネクタ 523"/>
        <xdr:cNvCxnSpPr/>
      </xdr:nvCxnSpPr>
      <xdr:spPr>
        <a:xfrm>
          <a:off x="14592300" y="557403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60960</xdr:rowOff>
    </xdr:from>
    <xdr:to xmlns:xdr="http://schemas.openxmlformats.org/drawingml/2006/spreadsheetDrawing">
      <xdr:col>81</xdr:col>
      <xdr:colOff>101600</xdr:colOff>
      <xdr:row>35</xdr:row>
      <xdr:rowOff>162560</xdr:rowOff>
    </xdr:to>
    <xdr:sp macro="" textlink="">
      <xdr:nvSpPr>
        <xdr:cNvPr id="525" name="フローチャート: 判断 524"/>
        <xdr:cNvSpPr/>
      </xdr:nvSpPr>
      <xdr:spPr>
        <a:xfrm>
          <a:off x="15430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153670</xdr:rowOff>
    </xdr:from>
    <xdr:ext cx="530860" cy="259080"/>
    <xdr:sp macro="" textlink="">
      <xdr:nvSpPr>
        <xdr:cNvPr id="526" name="テキスト ボックス 525"/>
        <xdr:cNvSpPr txBox="1"/>
      </xdr:nvSpPr>
      <xdr:spPr>
        <a:xfrm>
          <a:off x="15213965" y="6154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87630</xdr:rowOff>
    </xdr:from>
    <xdr:to xmlns:xdr="http://schemas.openxmlformats.org/drawingml/2006/spreadsheetDrawing">
      <xdr:col>76</xdr:col>
      <xdr:colOff>114300</xdr:colOff>
      <xdr:row>33</xdr:row>
      <xdr:rowOff>127635</xdr:rowOff>
    </xdr:to>
    <xdr:cxnSp macro="">
      <xdr:nvCxnSpPr>
        <xdr:cNvPr id="527" name="直線コネクタ 526"/>
        <xdr:cNvCxnSpPr/>
      </xdr:nvCxnSpPr>
      <xdr:spPr>
        <a:xfrm flipV="1">
          <a:off x="13703300" y="557403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153670</xdr:rowOff>
    </xdr:from>
    <xdr:to xmlns:xdr="http://schemas.openxmlformats.org/drawingml/2006/spreadsheetDrawing">
      <xdr:col>76</xdr:col>
      <xdr:colOff>165100</xdr:colOff>
      <xdr:row>35</xdr:row>
      <xdr:rowOff>83820</xdr:rowOff>
    </xdr:to>
    <xdr:sp macro="" textlink="">
      <xdr:nvSpPr>
        <xdr:cNvPr id="528" name="フローチャート: 判断 527"/>
        <xdr:cNvSpPr/>
      </xdr:nvSpPr>
      <xdr:spPr>
        <a:xfrm>
          <a:off x="145415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74930</xdr:rowOff>
    </xdr:from>
    <xdr:ext cx="530860" cy="255270"/>
    <xdr:sp macro="" textlink="">
      <xdr:nvSpPr>
        <xdr:cNvPr id="529" name="テキスト ボックス 528"/>
        <xdr:cNvSpPr txBox="1"/>
      </xdr:nvSpPr>
      <xdr:spPr>
        <a:xfrm>
          <a:off x="14324965" y="6075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127635</xdr:rowOff>
    </xdr:from>
    <xdr:to xmlns:xdr="http://schemas.openxmlformats.org/drawingml/2006/spreadsheetDrawing">
      <xdr:col>71</xdr:col>
      <xdr:colOff>177800</xdr:colOff>
      <xdr:row>33</xdr:row>
      <xdr:rowOff>164465</xdr:rowOff>
    </xdr:to>
    <xdr:cxnSp macro="">
      <xdr:nvCxnSpPr>
        <xdr:cNvPr id="530" name="直線コネクタ 529"/>
        <xdr:cNvCxnSpPr/>
      </xdr:nvCxnSpPr>
      <xdr:spPr>
        <a:xfrm flipV="1">
          <a:off x="12814300" y="5785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53340</xdr:rowOff>
    </xdr:from>
    <xdr:to xmlns:xdr="http://schemas.openxmlformats.org/drawingml/2006/spreadsheetDrawing">
      <xdr:col>72</xdr:col>
      <xdr:colOff>38100</xdr:colOff>
      <xdr:row>35</xdr:row>
      <xdr:rowOff>154940</xdr:rowOff>
    </xdr:to>
    <xdr:sp macro="" textlink="">
      <xdr:nvSpPr>
        <xdr:cNvPr id="531" name="フローチャート: 判断 530"/>
        <xdr:cNvSpPr/>
      </xdr:nvSpPr>
      <xdr:spPr>
        <a:xfrm>
          <a:off x="13652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146050</xdr:rowOff>
    </xdr:from>
    <xdr:ext cx="530860" cy="255270"/>
    <xdr:sp macro="" textlink="">
      <xdr:nvSpPr>
        <xdr:cNvPr id="532" name="テキスト ボックス 531"/>
        <xdr:cNvSpPr txBox="1"/>
      </xdr:nvSpPr>
      <xdr:spPr>
        <a:xfrm>
          <a:off x="13435965" y="6146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130175</xdr:rowOff>
    </xdr:from>
    <xdr:to xmlns:xdr="http://schemas.openxmlformats.org/drawingml/2006/spreadsheetDrawing">
      <xdr:col>67</xdr:col>
      <xdr:colOff>101600</xdr:colOff>
      <xdr:row>36</xdr:row>
      <xdr:rowOff>60325</xdr:rowOff>
    </xdr:to>
    <xdr:sp macro="" textlink="">
      <xdr:nvSpPr>
        <xdr:cNvPr id="533" name="フローチャート: 判断 532"/>
        <xdr:cNvSpPr/>
      </xdr:nvSpPr>
      <xdr:spPr>
        <a:xfrm>
          <a:off x="12763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52070</xdr:rowOff>
    </xdr:from>
    <xdr:ext cx="530860" cy="255270"/>
    <xdr:sp macro="" textlink="">
      <xdr:nvSpPr>
        <xdr:cNvPr id="534" name="テキスト ボックス 533"/>
        <xdr:cNvSpPr txBox="1"/>
      </xdr:nvSpPr>
      <xdr:spPr>
        <a:xfrm>
          <a:off x="12546965" y="6224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149225</xdr:rowOff>
    </xdr:from>
    <xdr:to xmlns:xdr="http://schemas.openxmlformats.org/drawingml/2006/spreadsheetDrawing">
      <xdr:col>85</xdr:col>
      <xdr:colOff>177800</xdr:colOff>
      <xdr:row>33</xdr:row>
      <xdr:rowOff>79375</xdr:rowOff>
    </xdr:to>
    <xdr:sp macro="" textlink="">
      <xdr:nvSpPr>
        <xdr:cNvPr id="540" name="楕円 539"/>
        <xdr:cNvSpPr/>
      </xdr:nvSpPr>
      <xdr:spPr>
        <a:xfrm>
          <a:off x="162687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635</xdr:rowOff>
    </xdr:from>
    <xdr:ext cx="534670" cy="259080"/>
    <xdr:sp macro="" textlink="">
      <xdr:nvSpPr>
        <xdr:cNvPr id="541" name="消防費該当値テキスト"/>
        <xdr:cNvSpPr txBox="1"/>
      </xdr:nvSpPr>
      <xdr:spPr>
        <a:xfrm>
          <a:off x="16370300" y="548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10160</xdr:rowOff>
    </xdr:from>
    <xdr:to xmlns:xdr="http://schemas.openxmlformats.org/drawingml/2006/spreadsheetDrawing">
      <xdr:col>81</xdr:col>
      <xdr:colOff>101600</xdr:colOff>
      <xdr:row>33</xdr:row>
      <xdr:rowOff>111760</xdr:rowOff>
    </xdr:to>
    <xdr:sp macro="" textlink="">
      <xdr:nvSpPr>
        <xdr:cNvPr id="542" name="楕円 541"/>
        <xdr:cNvSpPr/>
      </xdr:nvSpPr>
      <xdr:spPr>
        <a:xfrm>
          <a:off x="15430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128270</xdr:rowOff>
    </xdr:from>
    <xdr:ext cx="530860" cy="259080"/>
    <xdr:sp macro="" textlink="">
      <xdr:nvSpPr>
        <xdr:cNvPr id="543" name="テキスト ボックス 542"/>
        <xdr:cNvSpPr txBox="1"/>
      </xdr:nvSpPr>
      <xdr:spPr>
        <a:xfrm>
          <a:off x="15213965" y="5443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36830</xdr:rowOff>
    </xdr:from>
    <xdr:to xmlns:xdr="http://schemas.openxmlformats.org/drawingml/2006/spreadsheetDrawing">
      <xdr:col>76</xdr:col>
      <xdr:colOff>165100</xdr:colOff>
      <xdr:row>32</xdr:row>
      <xdr:rowOff>138430</xdr:rowOff>
    </xdr:to>
    <xdr:sp macro="" textlink="">
      <xdr:nvSpPr>
        <xdr:cNvPr id="544" name="楕円 543"/>
        <xdr:cNvSpPr/>
      </xdr:nvSpPr>
      <xdr:spPr>
        <a:xfrm>
          <a:off x="14541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154940</xdr:rowOff>
    </xdr:from>
    <xdr:ext cx="530860" cy="255270"/>
    <xdr:sp macro="" textlink="">
      <xdr:nvSpPr>
        <xdr:cNvPr id="545" name="テキスト ボックス 544"/>
        <xdr:cNvSpPr txBox="1"/>
      </xdr:nvSpPr>
      <xdr:spPr>
        <a:xfrm>
          <a:off x="14324965" y="5298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76835</xdr:rowOff>
    </xdr:from>
    <xdr:to xmlns:xdr="http://schemas.openxmlformats.org/drawingml/2006/spreadsheetDrawing">
      <xdr:col>72</xdr:col>
      <xdr:colOff>38100</xdr:colOff>
      <xdr:row>34</xdr:row>
      <xdr:rowOff>6985</xdr:rowOff>
    </xdr:to>
    <xdr:sp macro="" textlink="">
      <xdr:nvSpPr>
        <xdr:cNvPr id="546" name="楕円 545"/>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23495</xdr:rowOff>
    </xdr:from>
    <xdr:ext cx="530860" cy="259080"/>
    <xdr:sp macro="" textlink="">
      <xdr:nvSpPr>
        <xdr:cNvPr id="547" name="テキスト ボックス 546"/>
        <xdr:cNvSpPr txBox="1"/>
      </xdr:nvSpPr>
      <xdr:spPr>
        <a:xfrm>
          <a:off x="13435965" y="5509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113665</xdr:rowOff>
    </xdr:from>
    <xdr:to xmlns:xdr="http://schemas.openxmlformats.org/drawingml/2006/spreadsheetDrawing">
      <xdr:col>67</xdr:col>
      <xdr:colOff>101600</xdr:colOff>
      <xdr:row>34</xdr:row>
      <xdr:rowOff>43815</xdr:rowOff>
    </xdr:to>
    <xdr:sp macro="" textlink="">
      <xdr:nvSpPr>
        <xdr:cNvPr id="548" name="楕円 547"/>
        <xdr:cNvSpPr/>
      </xdr:nvSpPr>
      <xdr:spPr>
        <a:xfrm>
          <a:off x="12763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60325</xdr:rowOff>
    </xdr:from>
    <xdr:ext cx="530860" cy="259080"/>
    <xdr:sp macro="" textlink="">
      <xdr:nvSpPr>
        <xdr:cNvPr id="549" name="テキスト ボックス 548"/>
        <xdr:cNvSpPr txBox="1"/>
      </xdr:nvSpPr>
      <xdr:spPr>
        <a:xfrm>
          <a:off x="12546965" y="5546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58" name="テキスト ボックス 557"/>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110" cy="255270"/>
    <xdr:sp macro="" textlink="">
      <xdr:nvSpPr>
        <xdr:cNvPr id="560" name="テキスト ボックス 559"/>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1820" cy="259080"/>
    <xdr:sp macro="" textlink="">
      <xdr:nvSpPr>
        <xdr:cNvPr id="564" name="テキスト ボックス 563"/>
        <xdr:cNvSpPr txBox="1"/>
      </xdr:nvSpPr>
      <xdr:spPr>
        <a:xfrm>
          <a:off x="11850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820" cy="255270"/>
    <xdr:sp macro="" textlink="">
      <xdr:nvSpPr>
        <xdr:cNvPr id="566" name="テキスト ボックス 565"/>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820" cy="259080"/>
    <xdr:sp macro="" textlink="">
      <xdr:nvSpPr>
        <xdr:cNvPr id="568" name="テキスト ボックス 567"/>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820" cy="259080"/>
    <xdr:sp macro="" textlink="">
      <xdr:nvSpPr>
        <xdr:cNvPr id="570" name="テキスト ボックス 569"/>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72" name="テキスト ボックス 571"/>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169545</xdr:rowOff>
    </xdr:from>
    <xdr:to xmlns:xdr="http://schemas.openxmlformats.org/drawingml/2006/spreadsheetDrawing">
      <xdr:col>85</xdr:col>
      <xdr:colOff>126365</xdr:colOff>
      <xdr:row>59</xdr:row>
      <xdr:rowOff>92710</xdr:rowOff>
    </xdr:to>
    <xdr:cxnSp macro="">
      <xdr:nvCxnSpPr>
        <xdr:cNvPr id="574" name="直線コネクタ 573"/>
        <xdr:cNvCxnSpPr/>
      </xdr:nvCxnSpPr>
      <xdr:spPr>
        <a:xfrm flipV="1">
          <a:off x="16317595" y="874204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96520</xdr:rowOff>
    </xdr:from>
    <xdr:ext cx="534670" cy="259080"/>
    <xdr:sp macro="" textlink="">
      <xdr:nvSpPr>
        <xdr:cNvPr id="575" name="教育費最小値テキスト"/>
        <xdr:cNvSpPr txBox="1"/>
      </xdr:nvSpPr>
      <xdr:spPr>
        <a:xfrm>
          <a:off x="16370300" y="1021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92710</xdr:rowOff>
    </xdr:from>
    <xdr:to xmlns:xdr="http://schemas.openxmlformats.org/drawingml/2006/spreadsheetDrawing">
      <xdr:col>86</xdr:col>
      <xdr:colOff>25400</xdr:colOff>
      <xdr:row>59</xdr:row>
      <xdr:rowOff>92710</xdr:rowOff>
    </xdr:to>
    <xdr:cxnSp macro="">
      <xdr:nvCxnSpPr>
        <xdr:cNvPr id="576" name="直線コネクタ 575"/>
        <xdr:cNvCxnSpPr/>
      </xdr:nvCxnSpPr>
      <xdr:spPr>
        <a:xfrm>
          <a:off x="16230600" y="1020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116205</xdr:rowOff>
    </xdr:from>
    <xdr:ext cx="598805" cy="259080"/>
    <xdr:sp macro="" textlink="">
      <xdr:nvSpPr>
        <xdr:cNvPr id="577" name="教育費最大値テキスト"/>
        <xdr:cNvSpPr txBox="1"/>
      </xdr:nvSpPr>
      <xdr:spPr>
        <a:xfrm>
          <a:off x="16370300" y="851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169545</xdr:rowOff>
    </xdr:from>
    <xdr:to xmlns:xdr="http://schemas.openxmlformats.org/drawingml/2006/spreadsheetDrawing">
      <xdr:col>86</xdr:col>
      <xdr:colOff>25400</xdr:colOff>
      <xdr:row>50</xdr:row>
      <xdr:rowOff>169545</xdr:rowOff>
    </xdr:to>
    <xdr:cxnSp macro="">
      <xdr:nvCxnSpPr>
        <xdr:cNvPr id="578" name="直線コネクタ 577"/>
        <xdr:cNvCxnSpPr/>
      </xdr:nvCxnSpPr>
      <xdr:spPr>
        <a:xfrm>
          <a:off x="16230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1905</xdr:rowOff>
    </xdr:from>
    <xdr:to xmlns:xdr="http://schemas.openxmlformats.org/drawingml/2006/spreadsheetDrawing">
      <xdr:col>85</xdr:col>
      <xdr:colOff>127000</xdr:colOff>
      <xdr:row>58</xdr:row>
      <xdr:rowOff>116205</xdr:rowOff>
    </xdr:to>
    <xdr:cxnSp macro="">
      <xdr:nvCxnSpPr>
        <xdr:cNvPr id="579" name="直線コネクタ 578"/>
        <xdr:cNvCxnSpPr/>
      </xdr:nvCxnSpPr>
      <xdr:spPr>
        <a:xfrm flipV="1">
          <a:off x="15481300" y="994600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132080</xdr:rowOff>
    </xdr:from>
    <xdr:ext cx="534670" cy="255270"/>
    <xdr:sp macro="" textlink="">
      <xdr:nvSpPr>
        <xdr:cNvPr id="580" name="教育費平均値テキスト"/>
        <xdr:cNvSpPr txBox="1"/>
      </xdr:nvSpPr>
      <xdr:spPr>
        <a:xfrm>
          <a:off x="16370300" y="97332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107950</xdr:rowOff>
    </xdr:from>
    <xdr:to xmlns:xdr="http://schemas.openxmlformats.org/drawingml/2006/spreadsheetDrawing">
      <xdr:col>85</xdr:col>
      <xdr:colOff>177800</xdr:colOff>
      <xdr:row>58</xdr:row>
      <xdr:rowOff>38100</xdr:rowOff>
    </xdr:to>
    <xdr:sp macro="" textlink="">
      <xdr:nvSpPr>
        <xdr:cNvPr id="581" name="フローチャート: 判断 580"/>
        <xdr:cNvSpPr/>
      </xdr:nvSpPr>
      <xdr:spPr>
        <a:xfrm>
          <a:off x="162687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63500</xdr:rowOff>
    </xdr:from>
    <xdr:to xmlns:xdr="http://schemas.openxmlformats.org/drawingml/2006/spreadsheetDrawing">
      <xdr:col>81</xdr:col>
      <xdr:colOff>50800</xdr:colOff>
      <xdr:row>58</xdr:row>
      <xdr:rowOff>116205</xdr:rowOff>
    </xdr:to>
    <xdr:cxnSp macro="">
      <xdr:nvCxnSpPr>
        <xdr:cNvPr id="582" name="直線コネクタ 581"/>
        <xdr:cNvCxnSpPr/>
      </xdr:nvCxnSpPr>
      <xdr:spPr>
        <a:xfrm>
          <a:off x="14592300" y="100076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40640</xdr:rowOff>
    </xdr:from>
    <xdr:to xmlns:xdr="http://schemas.openxmlformats.org/drawingml/2006/spreadsheetDrawing">
      <xdr:col>81</xdr:col>
      <xdr:colOff>101600</xdr:colOff>
      <xdr:row>58</xdr:row>
      <xdr:rowOff>141605</xdr:rowOff>
    </xdr:to>
    <xdr:sp macro="" textlink="">
      <xdr:nvSpPr>
        <xdr:cNvPr id="583" name="フローチャート: 判断 582"/>
        <xdr:cNvSpPr/>
      </xdr:nvSpPr>
      <xdr:spPr>
        <a:xfrm>
          <a:off x="15430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158115</xdr:rowOff>
    </xdr:from>
    <xdr:ext cx="530860" cy="255270"/>
    <xdr:sp macro="" textlink="">
      <xdr:nvSpPr>
        <xdr:cNvPr id="584" name="テキスト ボックス 583"/>
        <xdr:cNvSpPr txBox="1"/>
      </xdr:nvSpPr>
      <xdr:spPr>
        <a:xfrm>
          <a:off x="15213965" y="9759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46990</xdr:rowOff>
    </xdr:from>
    <xdr:to xmlns:xdr="http://schemas.openxmlformats.org/drawingml/2006/spreadsheetDrawing">
      <xdr:col>76</xdr:col>
      <xdr:colOff>114300</xdr:colOff>
      <xdr:row>58</xdr:row>
      <xdr:rowOff>63500</xdr:rowOff>
    </xdr:to>
    <xdr:cxnSp macro="">
      <xdr:nvCxnSpPr>
        <xdr:cNvPr id="585" name="直線コネクタ 584"/>
        <xdr:cNvCxnSpPr/>
      </xdr:nvCxnSpPr>
      <xdr:spPr>
        <a:xfrm>
          <a:off x="13703300" y="99910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170815</xdr:rowOff>
    </xdr:from>
    <xdr:to xmlns:xdr="http://schemas.openxmlformats.org/drawingml/2006/spreadsheetDrawing">
      <xdr:col>76</xdr:col>
      <xdr:colOff>165100</xdr:colOff>
      <xdr:row>58</xdr:row>
      <xdr:rowOff>100965</xdr:rowOff>
    </xdr:to>
    <xdr:sp macro="" textlink="">
      <xdr:nvSpPr>
        <xdr:cNvPr id="586" name="フローチャート: 判断 585"/>
        <xdr:cNvSpPr/>
      </xdr:nvSpPr>
      <xdr:spPr>
        <a:xfrm>
          <a:off x="14541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117475</xdr:rowOff>
    </xdr:from>
    <xdr:ext cx="530860" cy="259080"/>
    <xdr:sp macro="" textlink="">
      <xdr:nvSpPr>
        <xdr:cNvPr id="587" name="テキスト ボックス 586"/>
        <xdr:cNvSpPr txBox="1"/>
      </xdr:nvSpPr>
      <xdr:spPr>
        <a:xfrm>
          <a:off x="14324965" y="9718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46990</xdr:rowOff>
    </xdr:from>
    <xdr:to xmlns:xdr="http://schemas.openxmlformats.org/drawingml/2006/spreadsheetDrawing">
      <xdr:col>71</xdr:col>
      <xdr:colOff>177800</xdr:colOff>
      <xdr:row>58</xdr:row>
      <xdr:rowOff>166370</xdr:rowOff>
    </xdr:to>
    <xdr:cxnSp macro="">
      <xdr:nvCxnSpPr>
        <xdr:cNvPr id="588" name="直線コネクタ 587"/>
        <xdr:cNvCxnSpPr/>
      </xdr:nvCxnSpPr>
      <xdr:spPr>
        <a:xfrm flipV="1">
          <a:off x="12814300" y="999109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134620</xdr:rowOff>
    </xdr:from>
    <xdr:to xmlns:xdr="http://schemas.openxmlformats.org/drawingml/2006/spreadsheetDrawing">
      <xdr:col>72</xdr:col>
      <xdr:colOff>38100</xdr:colOff>
      <xdr:row>58</xdr:row>
      <xdr:rowOff>64770</xdr:rowOff>
    </xdr:to>
    <xdr:sp macro="" textlink="">
      <xdr:nvSpPr>
        <xdr:cNvPr id="589" name="フローチャート: 判断 588"/>
        <xdr:cNvSpPr/>
      </xdr:nvSpPr>
      <xdr:spPr>
        <a:xfrm>
          <a:off x="13652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81280</xdr:rowOff>
    </xdr:from>
    <xdr:ext cx="530860" cy="259080"/>
    <xdr:sp macro="" textlink="">
      <xdr:nvSpPr>
        <xdr:cNvPr id="590" name="テキスト ボックス 589"/>
        <xdr:cNvSpPr txBox="1"/>
      </xdr:nvSpPr>
      <xdr:spPr>
        <a:xfrm>
          <a:off x="13435965" y="9682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91440</xdr:rowOff>
    </xdr:from>
    <xdr:to xmlns:xdr="http://schemas.openxmlformats.org/drawingml/2006/spreadsheetDrawing">
      <xdr:col>67</xdr:col>
      <xdr:colOff>101600</xdr:colOff>
      <xdr:row>59</xdr:row>
      <xdr:rowOff>21590</xdr:rowOff>
    </xdr:to>
    <xdr:sp macro="" textlink="">
      <xdr:nvSpPr>
        <xdr:cNvPr id="591" name="フローチャート: 判断 590"/>
        <xdr:cNvSpPr/>
      </xdr:nvSpPr>
      <xdr:spPr>
        <a:xfrm>
          <a:off x="127635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38100</xdr:rowOff>
    </xdr:from>
    <xdr:ext cx="530860" cy="259080"/>
    <xdr:sp macro="" textlink="">
      <xdr:nvSpPr>
        <xdr:cNvPr id="592" name="テキスト ボックス 591"/>
        <xdr:cNvSpPr txBox="1"/>
      </xdr:nvSpPr>
      <xdr:spPr>
        <a:xfrm>
          <a:off x="12546965" y="9810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122555</xdr:rowOff>
    </xdr:from>
    <xdr:to xmlns:xdr="http://schemas.openxmlformats.org/drawingml/2006/spreadsheetDrawing">
      <xdr:col>85</xdr:col>
      <xdr:colOff>177800</xdr:colOff>
      <xdr:row>58</xdr:row>
      <xdr:rowOff>52705</xdr:rowOff>
    </xdr:to>
    <xdr:sp macro="" textlink="">
      <xdr:nvSpPr>
        <xdr:cNvPr id="598" name="楕円 597"/>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100965</xdr:rowOff>
    </xdr:from>
    <xdr:ext cx="534670" cy="255270"/>
    <xdr:sp macro="" textlink="">
      <xdr:nvSpPr>
        <xdr:cNvPr id="599" name="教育費該当値テキスト"/>
        <xdr:cNvSpPr txBox="1"/>
      </xdr:nvSpPr>
      <xdr:spPr>
        <a:xfrm>
          <a:off x="16370300" y="98736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65405</xdr:rowOff>
    </xdr:from>
    <xdr:to xmlns:xdr="http://schemas.openxmlformats.org/drawingml/2006/spreadsheetDrawing">
      <xdr:col>81</xdr:col>
      <xdr:colOff>101600</xdr:colOff>
      <xdr:row>58</xdr:row>
      <xdr:rowOff>167005</xdr:rowOff>
    </xdr:to>
    <xdr:sp macro="" textlink="">
      <xdr:nvSpPr>
        <xdr:cNvPr id="600" name="楕円 599"/>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158115</xdr:rowOff>
    </xdr:from>
    <xdr:ext cx="530860" cy="255270"/>
    <xdr:sp macro="" textlink="">
      <xdr:nvSpPr>
        <xdr:cNvPr id="601" name="テキスト ボックス 600"/>
        <xdr:cNvSpPr txBox="1"/>
      </xdr:nvSpPr>
      <xdr:spPr>
        <a:xfrm>
          <a:off x="15213965" y="10102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12700</xdr:rowOff>
    </xdr:from>
    <xdr:to xmlns:xdr="http://schemas.openxmlformats.org/drawingml/2006/spreadsheetDrawing">
      <xdr:col>76</xdr:col>
      <xdr:colOff>165100</xdr:colOff>
      <xdr:row>58</xdr:row>
      <xdr:rowOff>114300</xdr:rowOff>
    </xdr:to>
    <xdr:sp macro="" textlink="">
      <xdr:nvSpPr>
        <xdr:cNvPr id="602" name="楕円 601"/>
        <xdr:cNvSpPr/>
      </xdr:nvSpPr>
      <xdr:spPr>
        <a:xfrm>
          <a:off x="14541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105410</xdr:rowOff>
    </xdr:from>
    <xdr:ext cx="530860" cy="259080"/>
    <xdr:sp macro="" textlink="">
      <xdr:nvSpPr>
        <xdr:cNvPr id="603" name="テキスト ボックス 602"/>
        <xdr:cNvSpPr txBox="1"/>
      </xdr:nvSpPr>
      <xdr:spPr>
        <a:xfrm>
          <a:off x="14324965" y="1004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167640</xdr:rowOff>
    </xdr:from>
    <xdr:to xmlns:xdr="http://schemas.openxmlformats.org/drawingml/2006/spreadsheetDrawing">
      <xdr:col>72</xdr:col>
      <xdr:colOff>38100</xdr:colOff>
      <xdr:row>58</xdr:row>
      <xdr:rowOff>97790</xdr:rowOff>
    </xdr:to>
    <xdr:sp macro="" textlink="">
      <xdr:nvSpPr>
        <xdr:cNvPr id="604" name="楕円 603"/>
        <xdr:cNvSpPr/>
      </xdr:nvSpPr>
      <xdr:spPr>
        <a:xfrm>
          <a:off x="13652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88900</xdr:rowOff>
    </xdr:from>
    <xdr:ext cx="530860" cy="255270"/>
    <xdr:sp macro="" textlink="">
      <xdr:nvSpPr>
        <xdr:cNvPr id="605" name="テキスト ボックス 604"/>
        <xdr:cNvSpPr txBox="1"/>
      </xdr:nvSpPr>
      <xdr:spPr>
        <a:xfrm>
          <a:off x="13435965" y="10033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115570</xdr:rowOff>
    </xdr:from>
    <xdr:to xmlns:xdr="http://schemas.openxmlformats.org/drawingml/2006/spreadsheetDrawing">
      <xdr:col>67</xdr:col>
      <xdr:colOff>101600</xdr:colOff>
      <xdr:row>59</xdr:row>
      <xdr:rowOff>45720</xdr:rowOff>
    </xdr:to>
    <xdr:sp macro="" textlink="">
      <xdr:nvSpPr>
        <xdr:cNvPr id="606" name="楕円 605"/>
        <xdr:cNvSpPr/>
      </xdr:nvSpPr>
      <xdr:spPr>
        <a:xfrm>
          <a:off x="1276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36830</xdr:rowOff>
    </xdr:from>
    <xdr:ext cx="530860" cy="259080"/>
    <xdr:sp macro="" textlink="">
      <xdr:nvSpPr>
        <xdr:cNvPr id="607" name="テキスト ボックス 606"/>
        <xdr:cNvSpPr txBox="1"/>
      </xdr:nvSpPr>
      <xdr:spPr>
        <a:xfrm>
          <a:off x="12546965" y="10152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16" name="テキスト ボックス 615"/>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9080"/>
    <xdr:sp macro="" textlink="">
      <xdr:nvSpPr>
        <xdr:cNvPr id="619" name="テキスト ボックス 618"/>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270"/>
    <xdr:sp macro="" textlink="">
      <xdr:nvSpPr>
        <xdr:cNvPr id="623" name="テキスト ボックス 622"/>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5270"/>
    <xdr:sp macro="" textlink="">
      <xdr:nvSpPr>
        <xdr:cNvPr id="629" name="テキスト ボックス 628"/>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166370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167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113030</xdr:rowOff>
    </xdr:from>
    <xdr:ext cx="534670" cy="259080"/>
    <xdr:sp macro="" textlink="">
      <xdr:nvSpPr>
        <xdr:cNvPr id="634" name="災害復旧費最大値テキスト"/>
        <xdr:cNvSpPr txBox="1"/>
      </xdr:nvSpPr>
      <xdr:spPr>
        <a:xfrm>
          <a:off x="16370300" y="1194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37,303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166370</xdr:rowOff>
    </xdr:from>
    <xdr:to xmlns:xdr="http://schemas.openxmlformats.org/drawingml/2006/spreadsheetDrawing">
      <xdr:col>86</xdr:col>
      <xdr:colOff>25400</xdr:colOff>
      <xdr:row>70</xdr:row>
      <xdr:rowOff>166370</xdr:rowOff>
    </xdr:to>
    <xdr:cxnSp macro="">
      <xdr:nvCxnSpPr>
        <xdr:cNvPr id="635" name="直線コネクタ 634"/>
        <xdr:cNvCxnSpPr/>
      </xdr:nvCxnSpPr>
      <xdr:spPr>
        <a:xfrm>
          <a:off x="16230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158115</xdr:rowOff>
    </xdr:from>
    <xdr:to xmlns:xdr="http://schemas.openxmlformats.org/drawingml/2006/spreadsheetDrawing">
      <xdr:col>85</xdr:col>
      <xdr:colOff>127000</xdr:colOff>
      <xdr:row>79</xdr:row>
      <xdr:rowOff>2540</xdr:rowOff>
    </xdr:to>
    <xdr:cxnSp macro="">
      <xdr:nvCxnSpPr>
        <xdr:cNvPr id="636" name="直線コネクタ 635"/>
        <xdr:cNvCxnSpPr/>
      </xdr:nvCxnSpPr>
      <xdr:spPr>
        <a:xfrm>
          <a:off x="15481300" y="13016865"/>
          <a:ext cx="838200" cy="530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166370</xdr:rowOff>
    </xdr:from>
    <xdr:ext cx="469900" cy="255270"/>
    <xdr:sp macro="" textlink="">
      <xdr:nvSpPr>
        <xdr:cNvPr id="637" name="災害復旧費平均値テキスト"/>
        <xdr:cNvSpPr txBox="1"/>
      </xdr:nvSpPr>
      <xdr:spPr>
        <a:xfrm>
          <a:off x="16370300" y="131965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143510</xdr:rowOff>
    </xdr:from>
    <xdr:to xmlns:xdr="http://schemas.openxmlformats.org/drawingml/2006/spreadsheetDrawing">
      <xdr:col>85</xdr:col>
      <xdr:colOff>177800</xdr:colOff>
      <xdr:row>78</xdr:row>
      <xdr:rowOff>73025</xdr:rowOff>
    </xdr:to>
    <xdr:sp macro="" textlink="">
      <xdr:nvSpPr>
        <xdr:cNvPr id="638" name="フローチャート: 判断 637"/>
        <xdr:cNvSpPr/>
      </xdr:nvSpPr>
      <xdr:spPr>
        <a:xfrm>
          <a:off x="162687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158115</xdr:rowOff>
    </xdr:from>
    <xdr:to xmlns:xdr="http://schemas.openxmlformats.org/drawingml/2006/spreadsheetDrawing">
      <xdr:col>81</xdr:col>
      <xdr:colOff>50800</xdr:colOff>
      <xdr:row>76</xdr:row>
      <xdr:rowOff>66675</xdr:rowOff>
    </xdr:to>
    <xdr:cxnSp macro="">
      <xdr:nvCxnSpPr>
        <xdr:cNvPr id="639" name="直線コネクタ 638"/>
        <xdr:cNvCxnSpPr/>
      </xdr:nvCxnSpPr>
      <xdr:spPr>
        <a:xfrm flipV="1">
          <a:off x="14592300" y="130168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138430</xdr:rowOff>
    </xdr:from>
    <xdr:to xmlns:xdr="http://schemas.openxmlformats.org/drawingml/2006/spreadsheetDrawing">
      <xdr:col>81</xdr:col>
      <xdr:colOff>101600</xdr:colOff>
      <xdr:row>78</xdr:row>
      <xdr:rowOff>68580</xdr:rowOff>
    </xdr:to>
    <xdr:sp macro="" textlink="">
      <xdr:nvSpPr>
        <xdr:cNvPr id="640" name="フローチャート: 判断 639"/>
        <xdr:cNvSpPr/>
      </xdr:nvSpPr>
      <xdr:spPr>
        <a:xfrm>
          <a:off x="15430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59690</xdr:rowOff>
    </xdr:from>
    <xdr:ext cx="466090" cy="259080"/>
    <xdr:sp macro="" textlink="">
      <xdr:nvSpPr>
        <xdr:cNvPr id="641" name="テキスト ボックス 640"/>
        <xdr:cNvSpPr txBox="1"/>
      </xdr:nvSpPr>
      <xdr:spPr>
        <a:xfrm>
          <a:off x="15246350" y="13432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66675</xdr:rowOff>
    </xdr:from>
    <xdr:to xmlns:xdr="http://schemas.openxmlformats.org/drawingml/2006/spreadsheetDrawing">
      <xdr:col>76</xdr:col>
      <xdr:colOff>114300</xdr:colOff>
      <xdr:row>76</xdr:row>
      <xdr:rowOff>100965</xdr:rowOff>
    </xdr:to>
    <xdr:cxnSp macro="">
      <xdr:nvCxnSpPr>
        <xdr:cNvPr id="642" name="直線コネクタ 641"/>
        <xdr:cNvCxnSpPr/>
      </xdr:nvCxnSpPr>
      <xdr:spPr>
        <a:xfrm flipV="1">
          <a:off x="13703300" y="130968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106045</xdr:rowOff>
    </xdr:from>
    <xdr:to xmlns:xdr="http://schemas.openxmlformats.org/drawingml/2006/spreadsheetDrawing">
      <xdr:col>76</xdr:col>
      <xdr:colOff>165100</xdr:colOff>
      <xdr:row>75</xdr:row>
      <xdr:rowOff>36195</xdr:rowOff>
    </xdr:to>
    <xdr:sp macro="" textlink="">
      <xdr:nvSpPr>
        <xdr:cNvPr id="643" name="フローチャート: 判断 642"/>
        <xdr:cNvSpPr/>
      </xdr:nvSpPr>
      <xdr:spPr>
        <a:xfrm>
          <a:off x="14541500" y="127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52705</xdr:rowOff>
    </xdr:from>
    <xdr:ext cx="530860" cy="255270"/>
    <xdr:sp macro="" textlink="">
      <xdr:nvSpPr>
        <xdr:cNvPr id="644" name="テキスト ボックス 643"/>
        <xdr:cNvSpPr txBox="1"/>
      </xdr:nvSpPr>
      <xdr:spPr>
        <a:xfrm>
          <a:off x="14324965" y="125685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100965</xdr:rowOff>
    </xdr:from>
    <xdr:to xmlns:xdr="http://schemas.openxmlformats.org/drawingml/2006/spreadsheetDrawing">
      <xdr:col>71</xdr:col>
      <xdr:colOff>177800</xdr:colOff>
      <xdr:row>77</xdr:row>
      <xdr:rowOff>85090</xdr:rowOff>
    </xdr:to>
    <xdr:cxnSp macro="">
      <xdr:nvCxnSpPr>
        <xdr:cNvPr id="645" name="直線コネクタ 644"/>
        <xdr:cNvCxnSpPr/>
      </xdr:nvCxnSpPr>
      <xdr:spPr>
        <a:xfrm flipV="1">
          <a:off x="12814300" y="1313116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60325</xdr:rowOff>
    </xdr:from>
    <xdr:to xmlns:xdr="http://schemas.openxmlformats.org/drawingml/2006/spreadsheetDrawing">
      <xdr:col>72</xdr:col>
      <xdr:colOff>38100</xdr:colOff>
      <xdr:row>75</xdr:row>
      <xdr:rowOff>161925</xdr:rowOff>
    </xdr:to>
    <xdr:sp macro="" textlink="">
      <xdr:nvSpPr>
        <xdr:cNvPr id="646" name="フローチャート: 判断 645"/>
        <xdr:cNvSpPr/>
      </xdr:nvSpPr>
      <xdr:spPr>
        <a:xfrm>
          <a:off x="13652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6985</xdr:rowOff>
    </xdr:from>
    <xdr:ext cx="530860" cy="255270"/>
    <xdr:sp macro="" textlink="">
      <xdr:nvSpPr>
        <xdr:cNvPr id="647" name="テキスト ボックス 646"/>
        <xdr:cNvSpPr txBox="1"/>
      </xdr:nvSpPr>
      <xdr:spPr>
        <a:xfrm>
          <a:off x="13435965" y="12694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8" name="フローチャート: 判断 647"/>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132080</xdr:rowOff>
    </xdr:from>
    <xdr:ext cx="466090" cy="255270"/>
    <xdr:sp macro="" textlink="">
      <xdr:nvSpPr>
        <xdr:cNvPr id="649" name="テキスト ボックス 648"/>
        <xdr:cNvSpPr txBox="1"/>
      </xdr:nvSpPr>
      <xdr:spPr>
        <a:xfrm>
          <a:off x="12579350" y="135051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123190</xdr:rowOff>
    </xdr:from>
    <xdr:to xmlns:xdr="http://schemas.openxmlformats.org/drawingml/2006/spreadsheetDrawing">
      <xdr:col>85</xdr:col>
      <xdr:colOff>177800</xdr:colOff>
      <xdr:row>79</xdr:row>
      <xdr:rowOff>53340</xdr:rowOff>
    </xdr:to>
    <xdr:sp macro="" textlink="">
      <xdr:nvSpPr>
        <xdr:cNvPr id="655" name="楕円 654"/>
        <xdr:cNvSpPr/>
      </xdr:nvSpPr>
      <xdr:spPr>
        <a:xfrm>
          <a:off x="16268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38100</xdr:rowOff>
    </xdr:from>
    <xdr:ext cx="469900" cy="259080"/>
    <xdr:sp macro="" textlink="">
      <xdr:nvSpPr>
        <xdr:cNvPr id="656" name="災害復旧費該当値テキスト"/>
        <xdr:cNvSpPr txBox="1"/>
      </xdr:nvSpPr>
      <xdr:spPr>
        <a:xfrm>
          <a:off x="16370300" y="1341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107315</xdr:rowOff>
    </xdr:from>
    <xdr:to xmlns:xdr="http://schemas.openxmlformats.org/drawingml/2006/spreadsheetDrawing">
      <xdr:col>81</xdr:col>
      <xdr:colOff>101600</xdr:colOff>
      <xdr:row>76</xdr:row>
      <xdr:rowOff>37465</xdr:rowOff>
    </xdr:to>
    <xdr:sp macro="" textlink="">
      <xdr:nvSpPr>
        <xdr:cNvPr id="657" name="楕円 656"/>
        <xdr:cNvSpPr/>
      </xdr:nvSpPr>
      <xdr:spPr>
        <a:xfrm>
          <a:off x="154305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53975</xdr:rowOff>
    </xdr:from>
    <xdr:ext cx="530860" cy="255270"/>
    <xdr:sp macro="" textlink="">
      <xdr:nvSpPr>
        <xdr:cNvPr id="658" name="テキスト ボックス 657"/>
        <xdr:cNvSpPr txBox="1"/>
      </xdr:nvSpPr>
      <xdr:spPr>
        <a:xfrm>
          <a:off x="15213965" y="127412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15875</xdr:rowOff>
    </xdr:from>
    <xdr:to xmlns:xdr="http://schemas.openxmlformats.org/drawingml/2006/spreadsheetDrawing">
      <xdr:col>76</xdr:col>
      <xdr:colOff>165100</xdr:colOff>
      <xdr:row>76</xdr:row>
      <xdr:rowOff>117475</xdr:rowOff>
    </xdr:to>
    <xdr:sp macro="" textlink="">
      <xdr:nvSpPr>
        <xdr:cNvPr id="659" name="楕円 658"/>
        <xdr:cNvSpPr/>
      </xdr:nvSpPr>
      <xdr:spPr>
        <a:xfrm>
          <a:off x="14541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0860" cy="255270"/>
    <xdr:sp macro="" textlink="">
      <xdr:nvSpPr>
        <xdr:cNvPr id="660" name="テキスト ボックス 659"/>
        <xdr:cNvSpPr txBox="1"/>
      </xdr:nvSpPr>
      <xdr:spPr>
        <a:xfrm>
          <a:off x="14324965" y="13139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50165</xdr:rowOff>
    </xdr:from>
    <xdr:to xmlns:xdr="http://schemas.openxmlformats.org/drawingml/2006/spreadsheetDrawing">
      <xdr:col>72</xdr:col>
      <xdr:colOff>38100</xdr:colOff>
      <xdr:row>76</xdr:row>
      <xdr:rowOff>151765</xdr:rowOff>
    </xdr:to>
    <xdr:sp macro="" textlink="">
      <xdr:nvSpPr>
        <xdr:cNvPr id="661" name="楕円 660"/>
        <xdr:cNvSpPr/>
      </xdr:nvSpPr>
      <xdr:spPr>
        <a:xfrm>
          <a:off x="136525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143510</xdr:rowOff>
    </xdr:from>
    <xdr:ext cx="530860" cy="255270"/>
    <xdr:sp macro="" textlink="">
      <xdr:nvSpPr>
        <xdr:cNvPr id="662" name="テキスト ボックス 661"/>
        <xdr:cNvSpPr txBox="1"/>
      </xdr:nvSpPr>
      <xdr:spPr>
        <a:xfrm>
          <a:off x="13435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34290</xdr:rowOff>
    </xdr:from>
    <xdr:to xmlns:xdr="http://schemas.openxmlformats.org/drawingml/2006/spreadsheetDrawing">
      <xdr:col>67</xdr:col>
      <xdr:colOff>101600</xdr:colOff>
      <xdr:row>77</xdr:row>
      <xdr:rowOff>135890</xdr:rowOff>
    </xdr:to>
    <xdr:sp macro="" textlink="">
      <xdr:nvSpPr>
        <xdr:cNvPr id="663" name="楕円 662"/>
        <xdr:cNvSpPr/>
      </xdr:nvSpPr>
      <xdr:spPr>
        <a:xfrm>
          <a:off x="12763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152400</xdr:rowOff>
    </xdr:from>
    <xdr:ext cx="466090" cy="259080"/>
    <xdr:sp macro="" textlink="">
      <xdr:nvSpPr>
        <xdr:cNvPr id="664" name="テキスト ボックス 663"/>
        <xdr:cNvSpPr txBox="1"/>
      </xdr:nvSpPr>
      <xdr:spPr>
        <a:xfrm>
          <a:off x="12579350" y="13011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73" name="テキスト ボックス 67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5110" cy="255270"/>
    <xdr:sp macro="" textlink="">
      <xdr:nvSpPr>
        <xdr:cNvPr id="675" name="テキスト ボックス 674"/>
        <xdr:cNvSpPr txBox="1"/>
      </xdr:nvSpPr>
      <xdr:spPr>
        <a:xfrm>
          <a:off x="12197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7" name="テキスト ボックス 676"/>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270"/>
    <xdr:sp macro="" textlink="">
      <xdr:nvSpPr>
        <xdr:cNvPr id="679" name="テキスト ボックス 678"/>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270"/>
    <xdr:sp macro="" textlink="">
      <xdr:nvSpPr>
        <xdr:cNvPr id="683" name="テキスト ボックス 682"/>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85" name="テキスト ボックス 684"/>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9080"/>
    <xdr:sp macro="" textlink="">
      <xdr:nvSpPr>
        <xdr:cNvPr id="687" name="テキスト ボックス 686"/>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89" name="テキスト ボックス 688"/>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164465</xdr:rowOff>
    </xdr:from>
    <xdr:to xmlns:xdr="http://schemas.openxmlformats.org/drawingml/2006/spreadsheetDrawing">
      <xdr:col>85</xdr:col>
      <xdr:colOff>126365</xdr:colOff>
      <xdr:row>98</xdr:row>
      <xdr:rowOff>74930</xdr:rowOff>
    </xdr:to>
    <xdr:cxnSp macro="">
      <xdr:nvCxnSpPr>
        <xdr:cNvPr id="691" name="直線コネクタ 690"/>
        <xdr:cNvCxnSpPr/>
      </xdr:nvCxnSpPr>
      <xdr:spPr>
        <a:xfrm flipV="1">
          <a:off x="16317595" y="1542351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78740</xdr:rowOff>
    </xdr:from>
    <xdr:ext cx="534670" cy="259080"/>
    <xdr:sp macro="" textlink="">
      <xdr:nvSpPr>
        <xdr:cNvPr id="692" name="公債費最小値テキスト"/>
        <xdr:cNvSpPr txBox="1"/>
      </xdr:nvSpPr>
      <xdr:spPr>
        <a:xfrm>
          <a:off x="16370300" y="1688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74930</xdr:rowOff>
    </xdr:from>
    <xdr:to xmlns:xdr="http://schemas.openxmlformats.org/drawingml/2006/spreadsheetDrawing">
      <xdr:col>86</xdr:col>
      <xdr:colOff>25400</xdr:colOff>
      <xdr:row>98</xdr:row>
      <xdr:rowOff>74930</xdr:rowOff>
    </xdr:to>
    <xdr:cxnSp macro="">
      <xdr:nvCxnSpPr>
        <xdr:cNvPr id="693" name="直線コネクタ 692"/>
        <xdr:cNvCxnSpPr/>
      </xdr:nvCxnSpPr>
      <xdr:spPr>
        <a:xfrm>
          <a:off x="16230600" y="1687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111125</xdr:rowOff>
    </xdr:from>
    <xdr:ext cx="598805" cy="255270"/>
    <xdr:sp macro="" textlink="">
      <xdr:nvSpPr>
        <xdr:cNvPr id="694" name="公債費最大値テキスト"/>
        <xdr:cNvSpPr txBox="1"/>
      </xdr:nvSpPr>
      <xdr:spPr>
        <a:xfrm>
          <a:off x="16370300" y="151987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164465</xdr:rowOff>
    </xdr:from>
    <xdr:to xmlns:xdr="http://schemas.openxmlformats.org/drawingml/2006/spreadsheetDrawing">
      <xdr:col>86</xdr:col>
      <xdr:colOff>25400</xdr:colOff>
      <xdr:row>89</xdr:row>
      <xdr:rowOff>164465</xdr:rowOff>
    </xdr:to>
    <xdr:cxnSp macro="">
      <xdr:nvCxnSpPr>
        <xdr:cNvPr id="695" name="直線コネクタ 694"/>
        <xdr:cNvCxnSpPr/>
      </xdr:nvCxnSpPr>
      <xdr:spPr>
        <a:xfrm>
          <a:off x="16230600" y="1542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127000</xdr:rowOff>
    </xdr:from>
    <xdr:to xmlns:xdr="http://schemas.openxmlformats.org/drawingml/2006/spreadsheetDrawing">
      <xdr:col>85</xdr:col>
      <xdr:colOff>127000</xdr:colOff>
      <xdr:row>93</xdr:row>
      <xdr:rowOff>154940</xdr:rowOff>
    </xdr:to>
    <xdr:cxnSp macro="">
      <xdr:nvCxnSpPr>
        <xdr:cNvPr id="696" name="直線コネクタ 695"/>
        <xdr:cNvCxnSpPr/>
      </xdr:nvCxnSpPr>
      <xdr:spPr>
        <a:xfrm flipV="1">
          <a:off x="15481300" y="1590040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69850</xdr:rowOff>
    </xdr:from>
    <xdr:ext cx="534670" cy="259080"/>
    <xdr:sp macro="" textlink="">
      <xdr:nvSpPr>
        <xdr:cNvPr id="697" name="公債費平均値テキスト"/>
        <xdr:cNvSpPr txBox="1"/>
      </xdr:nvSpPr>
      <xdr:spPr>
        <a:xfrm>
          <a:off x="16370300" y="16186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91440</xdr:rowOff>
    </xdr:from>
    <xdr:to xmlns:xdr="http://schemas.openxmlformats.org/drawingml/2006/spreadsheetDrawing">
      <xdr:col>85</xdr:col>
      <xdr:colOff>177800</xdr:colOff>
      <xdr:row>95</xdr:row>
      <xdr:rowOff>21590</xdr:rowOff>
    </xdr:to>
    <xdr:sp macro="" textlink="">
      <xdr:nvSpPr>
        <xdr:cNvPr id="698" name="フローチャート: 判断 697"/>
        <xdr:cNvSpPr/>
      </xdr:nvSpPr>
      <xdr:spPr>
        <a:xfrm>
          <a:off x="1626870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154940</xdr:rowOff>
    </xdr:from>
    <xdr:to xmlns:xdr="http://schemas.openxmlformats.org/drawingml/2006/spreadsheetDrawing">
      <xdr:col>81</xdr:col>
      <xdr:colOff>50800</xdr:colOff>
      <xdr:row>94</xdr:row>
      <xdr:rowOff>56515</xdr:rowOff>
    </xdr:to>
    <xdr:cxnSp macro="">
      <xdr:nvCxnSpPr>
        <xdr:cNvPr id="699" name="直線コネクタ 698"/>
        <xdr:cNvCxnSpPr/>
      </xdr:nvCxnSpPr>
      <xdr:spPr>
        <a:xfrm flipV="1">
          <a:off x="14592300" y="160997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100965</xdr:rowOff>
    </xdr:from>
    <xdr:to xmlns:xdr="http://schemas.openxmlformats.org/drawingml/2006/spreadsheetDrawing">
      <xdr:col>81</xdr:col>
      <xdr:colOff>101600</xdr:colOff>
      <xdr:row>95</xdr:row>
      <xdr:rowOff>31115</xdr:rowOff>
    </xdr:to>
    <xdr:sp macro="" textlink="">
      <xdr:nvSpPr>
        <xdr:cNvPr id="700" name="フローチャート: 判断 699"/>
        <xdr:cNvSpPr/>
      </xdr:nvSpPr>
      <xdr:spPr>
        <a:xfrm>
          <a:off x="15430500" y="162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22225</xdr:rowOff>
    </xdr:from>
    <xdr:ext cx="530860" cy="258445"/>
    <xdr:sp macro="" textlink="">
      <xdr:nvSpPr>
        <xdr:cNvPr id="701" name="テキスト ボックス 700"/>
        <xdr:cNvSpPr txBox="1"/>
      </xdr:nvSpPr>
      <xdr:spPr>
        <a:xfrm>
          <a:off x="15213965" y="16309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56515</xdr:rowOff>
    </xdr:from>
    <xdr:to xmlns:xdr="http://schemas.openxmlformats.org/drawingml/2006/spreadsheetDrawing">
      <xdr:col>76</xdr:col>
      <xdr:colOff>114300</xdr:colOff>
      <xdr:row>94</xdr:row>
      <xdr:rowOff>148590</xdr:rowOff>
    </xdr:to>
    <xdr:cxnSp macro="">
      <xdr:nvCxnSpPr>
        <xdr:cNvPr id="702" name="直線コネクタ 701"/>
        <xdr:cNvCxnSpPr/>
      </xdr:nvCxnSpPr>
      <xdr:spPr>
        <a:xfrm flipV="1">
          <a:off x="13703300" y="1617281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46355</xdr:rowOff>
    </xdr:from>
    <xdr:to xmlns:xdr="http://schemas.openxmlformats.org/drawingml/2006/spreadsheetDrawing">
      <xdr:col>76</xdr:col>
      <xdr:colOff>165100</xdr:colOff>
      <xdr:row>94</xdr:row>
      <xdr:rowOff>147955</xdr:rowOff>
    </xdr:to>
    <xdr:sp macro="" textlink="">
      <xdr:nvSpPr>
        <xdr:cNvPr id="703" name="フローチャート: 判断 702"/>
        <xdr:cNvSpPr/>
      </xdr:nvSpPr>
      <xdr:spPr>
        <a:xfrm>
          <a:off x="14541500" y="1616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139065</xdr:rowOff>
    </xdr:from>
    <xdr:ext cx="530860" cy="259080"/>
    <xdr:sp macro="" textlink="">
      <xdr:nvSpPr>
        <xdr:cNvPr id="704" name="テキスト ボックス 703"/>
        <xdr:cNvSpPr txBox="1"/>
      </xdr:nvSpPr>
      <xdr:spPr>
        <a:xfrm>
          <a:off x="14324965" y="16255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88265</xdr:rowOff>
    </xdr:from>
    <xdr:to xmlns:xdr="http://schemas.openxmlformats.org/drawingml/2006/spreadsheetDrawing">
      <xdr:col>71</xdr:col>
      <xdr:colOff>177800</xdr:colOff>
      <xdr:row>94</xdr:row>
      <xdr:rowOff>148590</xdr:rowOff>
    </xdr:to>
    <xdr:cxnSp macro="">
      <xdr:nvCxnSpPr>
        <xdr:cNvPr id="705" name="直線コネクタ 704"/>
        <xdr:cNvCxnSpPr/>
      </xdr:nvCxnSpPr>
      <xdr:spPr>
        <a:xfrm>
          <a:off x="12814300" y="162045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116840</xdr:rowOff>
    </xdr:from>
    <xdr:to xmlns:xdr="http://schemas.openxmlformats.org/drawingml/2006/spreadsheetDrawing">
      <xdr:col>72</xdr:col>
      <xdr:colOff>38100</xdr:colOff>
      <xdr:row>95</xdr:row>
      <xdr:rowOff>46990</xdr:rowOff>
    </xdr:to>
    <xdr:sp macro="" textlink="">
      <xdr:nvSpPr>
        <xdr:cNvPr id="706" name="フローチャート: 判断 705"/>
        <xdr:cNvSpPr/>
      </xdr:nvSpPr>
      <xdr:spPr>
        <a:xfrm>
          <a:off x="13652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38100</xdr:rowOff>
    </xdr:from>
    <xdr:ext cx="530860" cy="259080"/>
    <xdr:sp macro="" textlink="">
      <xdr:nvSpPr>
        <xdr:cNvPr id="707" name="テキスト ボックス 706"/>
        <xdr:cNvSpPr txBox="1"/>
      </xdr:nvSpPr>
      <xdr:spPr>
        <a:xfrm>
          <a:off x="13435965" y="16325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132715</xdr:rowOff>
    </xdr:from>
    <xdr:to xmlns:xdr="http://schemas.openxmlformats.org/drawingml/2006/spreadsheetDrawing">
      <xdr:col>67</xdr:col>
      <xdr:colOff>101600</xdr:colOff>
      <xdr:row>95</xdr:row>
      <xdr:rowOff>63500</xdr:rowOff>
    </xdr:to>
    <xdr:sp macro="" textlink="">
      <xdr:nvSpPr>
        <xdr:cNvPr id="708" name="フローチャート: 判断 707"/>
        <xdr:cNvSpPr/>
      </xdr:nvSpPr>
      <xdr:spPr>
        <a:xfrm>
          <a:off x="12763500" y="16249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53975</xdr:rowOff>
    </xdr:from>
    <xdr:ext cx="530860" cy="255270"/>
    <xdr:sp macro="" textlink="">
      <xdr:nvSpPr>
        <xdr:cNvPr id="709" name="テキスト ボックス 708"/>
        <xdr:cNvSpPr txBox="1"/>
      </xdr:nvSpPr>
      <xdr:spPr>
        <a:xfrm>
          <a:off x="12546965" y="16341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76200</xdr:rowOff>
    </xdr:from>
    <xdr:to xmlns:xdr="http://schemas.openxmlformats.org/drawingml/2006/spreadsheetDrawing">
      <xdr:col>85</xdr:col>
      <xdr:colOff>177800</xdr:colOff>
      <xdr:row>93</xdr:row>
      <xdr:rowOff>6350</xdr:rowOff>
    </xdr:to>
    <xdr:sp macro="" textlink="">
      <xdr:nvSpPr>
        <xdr:cNvPr id="715" name="楕円 714"/>
        <xdr:cNvSpPr/>
      </xdr:nvSpPr>
      <xdr:spPr>
        <a:xfrm>
          <a:off x="16268700" y="158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99060</xdr:rowOff>
    </xdr:from>
    <xdr:ext cx="534670" cy="255270"/>
    <xdr:sp macro="" textlink="">
      <xdr:nvSpPr>
        <xdr:cNvPr id="716" name="公債費該当値テキスト"/>
        <xdr:cNvSpPr txBox="1"/>
      </xdr:nvSpPr>
      <xdr:spPr>
        <a:xfrm>
          <a:off x="16370300" y="15701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104140</xdr:rowOff>
    </xdr:from>
    <xdr:to xmlns:xdr="http://schemas.openxmlformats.org/drawingml/2006/spreadsheetDrawing">
      <xdr:col>81</xdr:col>
      <xdr:colOff>101600</xdr:colOff>
      <xdr:row>94</xdr:row>
      <xdr:rowOff>34290</xdr:rowOff>
    </xdr:to>
    <xdr:sp macro="" textlink="">
      <xdr:nvSpPr>
        <xdr:cNvPr id="717" name="楕円 716"/>
        <xdr:cNvSpPr/>
      </xdr:nvSpPr>
      <xdr:spPr>
        <a:xfrm>
          <a:off x="15430500" y="160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50800</xdr:rowOff>
    </xdr:from>
    <xdr:ext cx="530860" cy="259080"/>
    <xdr:sp macro="" textlink="">
      <xdr:nvSpPr>
        <xdr:cNvPr id="718" name="テキスト ボックス 717"/>
        <xdr:cNvSpPr txBox="1"/>
      </xdr:nvSpPr>
      <xdr:spPr>
        <a:xfrm>
          <a:off x="15213965" y="1582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6350</xdr:rowOff>
    </xdr:from>
    <xdr:to xmlns:xdr="http://schemas.openxmlformats.org/drawingml/2006/spreadsheetDrawing">
      <xdr:col>76</xdr:col>
      <xdr:colOff>165100</xdr:colOff>
      <xdr:row>94</xdr:row>
      <xdr:rowOff>107315</xdr:rowOff>
    </xdr:to>
    <xdr:sp macro="" textlink="">
      <xdr:nvSpPr>
        <xdr:cNvPr id="719" name="楕円 718"/>
        <xdr:cNvSpPr/>
      </xdr:nvSpPr>
      <xdr:spPr>
        <a:xfrm>
          <a:off x="14541500" y="16122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123825</xdr:rowOff>
    </xdr:from>
    <xdr:ext cx="530860" cy="255270"/>
    <xdr:sp macro="" textlink="">
      <xdr:nvSpPr>
        <xdr:cNvPr id="720" name="テキスト ボックス 719"/>
        <xdr:cNvSpPr txBox="1"/>
      </xdr:nvSpPr>
      <xdr:spPr>
        <a:xfrm>
          <a:off x="14324965" y="15897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97790</xdr:rowOff>
    </xdr:from>
    <xdr:to xmlns:xdr="http://schemas.openxmlformats.org/drawingml/2006/spreadsheetDrawing">
      <xdr:col>72</xdr:col>
      <xdr:colOff>38100</xdr:colOff>
      <xdr:row>95</xdr:row>
      <xdr:rowOff>27940</xdr:rowOff>
    </xdr:to>
    <xdr:sp macro="" textlink="">
      <xdr:nvSpPr>
        <xdr:cNvPr id="721" name="楕円 720"/>
        <xdr:cNvSpPr/>
      </xdr:nvSpPr>
      <xdr:spPr>
        <a:xfrm>
          <a:off x="13652500" y="162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44450</xdr:rowOff>
    </xdr:from>
    <xdr:ext cx="530860" cy="259080"/>
    <xdr:sp macro="" textlink="">
      <xdr:nvSpPr>
        <xdr:cNvPr id="722" name="テキスト ボックス 721"/>
        <xdr:cNvSpPr txBox="1"/>
      </xdr:nvSpPr>
      <xdr:spPr>
        <a:xfrm>
          <a:off x="13435965" y="15989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37465</xdr:rowOff>
    </xdr:from>
    <xdr:to xmlns:xdr="http://schemas.openxmlformats.org/drawingml/2006/spreadsheetDrawing">
      <xdr:col>67</xdr:col>
      <xdr:colOff>101600</xdr:colOff>
      <xdr:row>94</xdr:row>
      <xdr:rowOff>139065</xdr:rowOff>
    </xdr:to>
    <xdr:sp macro="" textlink="">
      <xdr:nvSpPr>
        <xdr:cNvPr id="723" name="楕円 722"/>
        <xdr:cNvSpPr/>
      </xdr:nvSpPr>
      <xdr:spPr>
        <a:xfrm>
          <a:off x="12763500" y="161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155575</xdr:rowOff>
    </xdr:from>
    <xdr:ext cx="530860" cy="255270"/>
    <xdr:sp macro="" textlink="">
      <xdr:nvSpPr>
        <xdr:cNvPr id="724" name="テキスト ボックス 723"/>
        <xdr:cNvSpPr txBox="1"/>
      </xdr:nvSpPr>
      <xdr:spPr>
        <a:xfrm>
          <a:off x="12546965" y="159289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33" name="テキスト ボックス 732"/>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5" name="直線コネクタ 73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36" name="テキスト ボックス 735"/>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7" name="直線コネクタ 73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3550" cy="255270"/>
    <xdr:sp macro="" textlink="">
      <xdr:nvSpPr>
        <xdr:cNvPr id="738" name="テキスト ボックス 737"/>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9" name="直線コネクタ 73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3550" cy="255270"/>
    <xdr:sp macro="" textlink="">
      <xdr:nvSpPr>
        <xdr:cNvPr id="740" name="テキスト ボックス 739"/>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1" name="直線コネクタ 74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3550" cy="255270"/>
    <xdr:sp macro="" textlink="">
      <xdr:nvSpPr>
        <xdr:cNvPr id="742" name="テキスト ボックス 741"/>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3550" cy="255270"/>
    <xdr:sp macro="" textlink="">
      <xdr:nvSpPr>
        <xdr:cNvPr id="744" name="テキスト ボックス 743"/>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59690</xdr:rowOff>
    </xdr:from>
    <xdr:to xmlns:xdr="http://schemas.openxmlformats.org/drawingml/2006/spreadsheetDrawing">
      <xdr:col>116</xdr:col>
      <xdr:colOff>62865</xdr:colOff>
      <xdr:row>38</xdr:row>
      <xdr:rowOff>139700</xdr:rowOff>
    </xdr:to>
    <xdr:cxnSp macro="">
      <xdr:nvCxnSpPr>
        <xdr:cNvPr id="746" name="直線コネクタ 745"/>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159385</xdr:rowOff>
    </xdr:from>
    <xdr:ext cx="249555" cy="258445"/>
    <xdr:sp macro="" textlink="">
      <xdr:nvSpPr>
        <xdr:cNvPr id="747" name="諸支出金最小値テキスト"/>
        <xdr:cNvSpPr txBox="1"/>
      </xdr:nvSpPr>
      <xdr:spPr>
        <a:xfrm>
          <a:off x="22212300" y="6674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8" name="直線コネクタ 74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6350</xdr:rowOff>
    </xdr:from>
    <xdr:ext cx="469900" cy="255270"/>
    <xdr:sp macro="" textlink="">
      <xdr:nvSpPr>
        <xdr:cNvPr id="749" name="諸支出金最大値テキスト"/>
        <xdr:cNvSpPr txBox="1"/>
      </xdr:nvSpPr>
      <xdr:spPr>
        <a:xfrm>
          <a:off x="22212300" y="53213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59690</xdr:rowOff>
    </xdr:from>
    <xdr:to xmlns:xdr="http://schemas.openxmlformats.org/drawingml/2006/spreadsheetDrawing">
      <xdr:col>116</xdr:col>
      <xdr:colOff>152400</xdr:colOff>
      <xdr:row>32</xdr:row>
      <xdr:rowOff>59690</xdr:rowOff>
    </xdr:to>
    <xdr:cxnSp macro="">
      <xdr:nvCxnSpPr>
        <xdr:cNvPr id="750" name="直線コネクタ 749"/>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1" name="直線コネクタ 75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76835</xdr:rowOff>
    </xdr:from>
    <xdr:ext cx="313690" cy="255270"/>
    <xdr:sp macro="" textlink="">
      <xdr:nvSpPr>
        <xdr:cNvPr id="752" name="諸支出金平均値テキスト"/>
        <xdr:cNvSpPr txBox="1"/>
      </xdr:nvSpPr>
      <xdr:spPr>
        <a:xfrm>
          <a:off x="22212300" y="642048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53975</xdr:rowOff>
    </xdr:from>
    <xdr:to xmlns:xdr="http://schemas.openxmlformats.org/drawingml/2006/spreadsheetDrawing">
      <xdr:col>116</xdr:col>
      <xdr:colOff>114300</xdr:colOff>
      <xdr:row>38</xdr:row>
      <xdr:rowOff>155575</xdr:rowOff>
    </xdr:to>
    <xdr:sp macro="" textlink="">
      <xdr:nvSpPr>
        <xdr:cNvPr id="753" name="フローチャート: 判断 752"/>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4" name="直線コネクタ 75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43180</xdr:rowOff>
    </xdr:from>
    <xdr:to xmlns:xdr="http://schemas.openxmlformats.org/drawingml/2006/spreadsheetDrawing">
      <xdr:col>112</xdr:col>
      <xdr:colOff>38100</xdr:colOff>
      <xdr:row>38</xdr:row>
      <xdr:rowOff>144780</xdr:rowOff>
    </xdr:to>
    <xdr:sp macro="" textlink="">
      <xdr:nvSpPr>
        <xdr:cNvPr id="755" name="フローチャート: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161290</xdr:rowOff>
    </xdr:from>
    <xdr:ext cx="378460" cy="259080"/>
    <xdr:sp macro="" textlink="">
      <xdr:nvSpPr>
        <xdr:cNvPr id="756" name="テキスト ボックス 755"/>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7" name="直線コネクタ 75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72390</xdr:rowOff>
    </xdr:from>
    <xdr:to xmlns:xdr="http://schemas.openxmlformats.org/drawingml/2006/spreadsheetDrawing">
      <xdr:col>107</xdr:col>
      <xdr:colOff>101600</xdr:colOff>
      <xdr:row>39</xdr:row>
      <xdr:rowOff>2540</xdr:rowOff>
    </xdr:to>
    <xdr:sp macro="" textlink="">
      <xdr:nvSpPr>
        <xdr:cNvPr id="758" name="フローチャート: 判断 757"/>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19050</xdr:rowOff>
    </xdr:from>
    <xdr:ext cx="313690" cy="255270"/>
    <xdr:sp macro="" textlink="">
      <xdr:nvSpPr>
        <xdr:cNvPr id="759" name="テキスト ボックス 758"/>
        <xdr:cNvSpPr txBox="1"/>
      </xdr:nvSpPr>
      <xdr:spPr>
        <a:xfrm>
          <a:off x="20277455" y="63627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0" name="直線コネクタ 75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3810</xdr:rowOff>
    </xdr:from>
    <xdr:to xmlns:xdr="http://schemas.openxmlformats.org/drawingml/2006/spreadsheetDrawing">
      <xdr:col>102</xdr:col>
      <xdr:colOff>165100</xdr:colOff>
      <xdr:row>37</xdr:row>
      <xdr:rowOff>105410</xdr:rowOff>
    </xdr:to>
    <xdr:sp macro="" textlink="">
      <xdr:nvSpPr>
        <xdr:cNvPr id="761" name="フローチャート: 判断 760"/>
        <xdr:cNvSpPr/>
      </xdr:nvSpPr>
      <xdr:spPr>
        <a:xfrm>
          <a:off x="19494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121920</xdr:rowOff>
    </xdr:from>
    <xdr:ext cx="378460" cy="255270"/>
    <xdr:sp macro="" textlink="">
      <xdr:nvSpPr>
        <xdr:cNvPr id="762" name="テキスト ボックス 761"/>
        <xdr:cNvSpPr txBox="1"/>
      </xdr:nvSpPr>
      <xdr:spPr>
        <a:xfrm>
          <a:off x="19356070" y="61226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72390</xdr:rowOff>
    </xdr:from>
    <xdr:to xmlns:xdr="http://schemas.openxmlformats.org/drawingml/2006/spreadsheetDrawing">
      <xdr:col>98</xdr:col>
      <xdr:colOff>38100</xdr:colOff>
      <xdr:row>39</xdr:row>
      <xdr:rowOff>2540</xdr:rowOff>
    </xdr:to>
    <xdr:sp macro="" textlink="">
      <xdr:nvSpPr>
        <xdr:cNvPr id="763" name="フローチャート: 判断 762"/>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19050</xdr:rowOff>
    </xdr:from>
    <xdr:ext cx="313690" cy="255270"/>
    <xdr:sp macro="" textlink="">
      <xdr:nvSpPr>
        <xdr:cNvPr id="764" name="テキスト ボックス 763"/>
        <xdr:cNvSpPr txBox="1"/>
      </xdr:nvSpPr>
      <xdr:spPr>
        <a:xfrm>
          <a:off x="18499455" y="63627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32385</xdr:rowOff>
    </xdr:from>
    <xdr:ext cx="249555" cy="255270"/>
    <xdr:sp macro="" textlink="">
      <xdr:nvSpPr>
        <xdr:cNvPr id="771" name="諸支出金該当値テキスト"/>
        <xdr:cNvSpPr txBox="1"/>
      </xdr:nvSpPr>
      <xdr:spPr>
        <a:xfrm>
          <a:off x="22212300" y="654748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59080"/>
    <xdr:sp macro="" textlink="">
      <xdr:nvSpPr>
        <xdr:cNvPr id="773" name="テキスト ボックス 772"/>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59080"/>
    <xdr:sp macro="" textlink="">
      <xdr:nvSpPr>
        <xdr:cNvPr id="775" name="テキスト ボックス 774"/>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77" name="テキスト ボックス 776"/>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79" name="テキスト ボックス 778"/>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88" name="テキスト ボックス 787"/>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110" cy="255270"/>
    <xdr:sp macro="" textlink="">
      <xdr:nvSpPr>
        <xdr:cNvPr id="791" name="テキスト ボックス 790"/>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110" cy="255270"/>
    <xdr:sp macro="" textlink="">
      <xdr:nvSpPr>
        <xdr:cNvPr id="793" name="テキスト ボックス 792"/>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745" cy="259080"/>
    <xdr:sp macro="" textlink="">
      <xdr:nvSpPr>
        <xdr:cNvPr id="805" name="テキスト ボックス 804"/>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745" cy="259080"/>
    <xdr:sp macro="" textlink="">
      <xdr:nvSpPr>
        <xdr:cNvPr id="808" name="テキスト ボックス 807"/>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745" cy="259080"/>
    <xdr:sp macro="" textlink="">
      <xdr:nvSpPr>
        <xdr:cNvPr id="811" name="テキスト ボックス 810"/>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745" cy="259080"/>
    <xdr:sp macro="" textlink="">
      <xdr:nvSpPr>
        <xdr:cNvPr id="813" name="テキスト ボックス 812"/>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745" cy="259080"/>
    <xdr:sp macro="" textlink="">
      <xdr:nvSpPr>
        <xdr:cNvPr id="822" name="テキスト ボックス 821"/>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745" cy="259080"/>
    <xdr:sp macro="" textlink="">
      <xdr:nvSpPr>
        <xdr:cNvPr id="824" name="テキスト ボックス 823"/>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745" cy="259080"/>
    <xdr:sp macro="" textlink="">
      <xdr:nvSpPr>
        <xdr:cNvPr id="826" name="テキスト ボックス 825"/>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745" cy="259080"/>
    <xdr:sp macro="" textlink="">
      <xdr:nvSpPr>
        <xdr:cNvPr id="828" name="テキスト ボックス 827"/>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総務費について、「雪とスイカと花笠のまち」ふるさと尾花沢応援基金および公共施設整備等基金への積立金の増により、類似団体平均を上回っている。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衛生費について、上水道事業・ごみ処理等については、尾花沢市大石田町環境衛生事業組合で運営しており、簡易水道事業のみ当市で運営している。ごみ処理等の光熱費等の増による補助費等の増により、前年度より増となった。</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商工費について、観光施設の修繕工事の増および光熱費増による指定管理料の増により、前年度を上回っている。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土木費について、広い面積に散在する集落を結ぶため市道総延長が長い上に、市道の除排雪経費も上乗せされるため、類似団体と比べ高くなっている。前年度に続き、令和４</a:t>
          </a:r>
          <a:r>
            <a:rPr kumimoji="1" lang="ja-JP" altLang="en-US" sz="1100">
              <a:solidFill>
                <a:sysClr val="windowText" lastClr="000000"/>
              </a:solidFill>
              <a:latin typeface="ＭＳ Ｐゴシック"/>
              <a:ea typeface="ＭＳ Ｐゴシック"/>
            </a:rPr>
            <a:t>年度も豪雪のため、金額が高くなっている。</a:t>
          </a:r>
          <a:r>
            <a:rPr kumimoji="1" lang="ja-JP" altLang="en-US" sz="1100">
              <a:solidFill>
                <a:sysClr val="windowText" lastClr="000000"/>
              </a:solidFill>
              <a:latin typeface="ＭＳ Ｐゴシック"/>
              <a:ea typeface="ＭＳ Ｐゴシック"/>
            </a:rPr>
            <a:t>下水道事業（公共下水・銀山特定環境）については、尾花沢市大石田町環境衛生事業組合で運営しており、農業集落排水事業のみ当市で運営している。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消防費について、隣接する大石田町の消防業務を受託しており類似団体と比べ、</a:t>
          </a:r>
          <a:r>
            <a:rPr kumimoji="1" lang="ja-JP" altLang="en-US" sz="1100">
              <a:solidFill>
                <a:sysClr val="windowText" lastClr="000000"/>
              </a:solidFill>
              <a:latin typeface="ＭＳ Ｐゴシック"/>
              <a:ea typeface="ＭＳ Ｐゴシック"/>
            </a:rPr>
            <a:t>高くなっている。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公債費について、類似団体と比べ</a:t>
          </a:r>
          <a:r>
            <a:rPr kumimoji="1" lang="ja-JP" altLang="en-US" sz="1100">
              <a:solidFill>
                <a:sysClr val="windowText" lastClr="000000"/>
              </a:solidFill>
              <a:latin typeface="ＭＳ Ｐゴシック"/>
              <a:ea typeface="ＭＳ Ｐゴシック"/>
            </a:rPr>
            <a:t>高い状態ではあるが、事業を重要度や緊急度により取捨選択し起債の抑制を行っており、交付税算入率が高い地方債の活用により将来負担の軽減に努める。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類似団体の中でも人口が少ない当市は、一人あたりコストでは、比べるとどうしても高くなってしまう傾向にある。</a:t>
          </a:r>
          <a:endParaRPr kumimoji="1" lang="ja-JP" altLang="en-US" sz="11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財政調整基金残高については、災害対応（特に豪雪による除排雪経費）のため、今後の目標として標準財政規模の2割相当まで積み増ししていきたい。</a:t>
          </a:r>
          <a:endParaRPr kumimoji="1" lang="ja-JP" altLang="en-US" sz="1200">
            <a:latin typeface="ＭＳ ゴシック"/>
            <a:ea typeface="ＭＳ ゴシック"/>
          </a:endParaRPr>
        </a:p>
        <a:p>
          <a:r>
            <a:rPr kumimoji="1" lang="ja-JP" altLang="en-US" sz="1200">
              <a:latin typeface="ＭＳ ゴシック"/>
              <a:ea typeface="ＭＳ ゴシック"/>
            </a:rPr>
            <a:t>　今後も行財政改革プランに基づき、引き続き経常経費の節減に努め、限られた財源を有効に活用して財政の健全化の取り組みを着実に実施するよう努める。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一般会計及び国民健康保険特別会計から国営村山北部土地改良事業特別会計までの特別会計において、赤字になっている会計はなく、全</a:t>
          </a:r>
          <a:r>
            <a:rPr kumimoji="1" lang="en-US" altLang="ja-JP" sz="1400">
              <a:latin typeface="ＭＳ ゴシック"/>
              <a:ea typeface="ＭＳ ゴシック"/>
            </a:rPr>
            <a:t>7</a:t>
          </a:r>
          <a:r>
            <a:rPr kumimoji="1" lang="ja-JP" altLang="en-US" sz="1400">
              <a:latin typeface="ＭＳ ゴシック"/>
              <a:ea typeface="ＭＳ ゴシック"/>
            </a:rPr>
            <a:t>会計において黒字となっている。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endParaRPr kumimoji="1" lang="ja-JP" altLang="en-US" sz="1400">
            <a:latin typeface="ＭＳ ゴシック"/>
            <a:ea typeface="ＭＳ ゴシック"/>
          </a:endParaRPr>
        </a:p>
        <a:p>
          <a:r>
            <a:rPr kumimoji="1" lang="ja-JP" altLang="en-US" sz="1400">
              <a:latin typeface="ＭＳ ゴシック"/>
              <a:ea typeface="ＭＳ ゴシック"/>
            </a:rPr>
            <a:t>　国民健康保険特別会計においては、平成</a:t>
          </a:r>
          <a:r>
            <a:rPr kumimoji="1" lang="en-US" altLang="ja-JP" sz="1400">
              <a:latin typeface="ＭＳ ゴシック"/>
              <a:ea typeface="ＭＳ ゴシック"/>
            </a:rPr>
            <a:t>23</a:t>
          </a:r>
          <a:r>
            <a:rPr kumimoji="1" lang="ja-JP" altLang="en-US" sz="1400">
              <a:latin typeface="ＭＳ ゴシック"/>
              <a:ea typeface="ＭＳ ゴシック"/>
            </a:rPr>
            <a:t>・</a:t>
          </a:r>
          <a:r>
            <a:rPr kumimoji="1" lang="en-US" altLang="ja-JP" sz="1400">
              <a:latin typeface="ＭＳ ゴシック"/>
              <a:ea typeface="ＭＳ ゴシック"/>
            </a:rPr>
            <a:t>25</a:t>
          </a:r>
          <a:r>
            <a:rPr kumimoji="1" lang="ja-JP" altLang="en-US" sz="1400">
              <a:latin typeface="ＭＳ ゴシック"/>
              <a:ea typeface="ＭＳ ゴシック"/>
            </a:rPr>
            <a:t>年度に国保税の改定を行い、また医療費抑制のため個別のきめ細かな保健事業にも力を入れている。簡易水道特別会計においては平成</a:t>
          </a:r>
          <a:r>
            <a:rPr kumimoji="1" lang="en-US" altLang="ja-JP" sz="1400">
              <a:latin typeface="ＭＳ ゴシック"/>
              <a:ea typeface="ＭＳ ゴシック"/>
            </a:rPr>
            <a:t>26</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月に使用料を改定するなど財源確保に努めている。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144</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154</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15244689</v>
      </c>
      <c r="BO4" s="216"/>
      <c r="BP4" s="216"/>
      <c r="BQ4" s="216"/>
      <c r="BR4" s="216"/>
      <c r="BS4" s="216"/>
      <c r="BT4" s="216"/>
      <c r="BU4" s="219"/>
      <c r="BV4" s="213">
        <v>14516301</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10.9</v>
      </c>
      <c r="CU4" s="237"/>
      <c r="CV4" s="237"/>
      <c r="CW4" s="237"/>
      <c r="CX4" s="237"/>
      <c r="CY4" s="237"/>
      <c r="CZ4" s="237"/>
      <c r="DA4" s="245"/>
      <c r="DB4" s="229">
        <v>13.3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76</v>
      </c>
      <c r="AV5" s="139"/>
      <c r="AW5" s="139"/>
      <c r="AX5" s="139"/>
      <c r="AY5" s="190" t="s">
        <v>149</v>
      </c>
      <c r="AZ5" s="198"/>
      <c r="BA5" s="198"/>
      <c r="BB5" s="198"/>
      <c r="BC5" s="198"/>
      <c r="BD5" s="198"/>
      <c r="BE5" s="198"/>
      <c r="BF5" s="198"/>
      <c r="BG5" s="198"/>
      <c r="BH5" s="198"/>
      <c r="BI5" s="198"/>
      <c r="BJ5" s="198"/>
      <c r="BK5" s="198"/>
      <c r="BL5" s="198"/>
      <c r="BM5" s="209"/>
      <c r="BN5" s="214">
        <v>14432995</v>
      </c>
      <c r="BO5" s="217"/>
      <c r="BP5" s="217"/>
      <c r="BQ5" s="217"/>
      <c r="BR5" s="217"/>
      <c r="BS5" s="217"/>
      <c r="BT5" s="217"/>
      <c r="BU5" s="220"/>
      <c r="BV5" s="214">
        <v>13539242</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92.9</v>
      </c>
      <c r="CU5" s="238"/>
      <c r="CV5" s="238"/>
      <c r="CW5" s="238"/>
      <c r="CX5" s="238"/>
      <c r="CY5" s="238"/>
      <c r="CZ5" s="238"/>
      <c r="DA5" s="246"/>
      <c r="DB5" s="230">
        <v>87.7</v>
      </c>
      <c r="DC5" s="238"/>
      <c r="DD5" s="238"/>
      <c r="DE5" s="238"/>
      <c r="DF5" s="238"/>
      <c r="DG5" s="238"/>
      <c r="DH5" s="238"/>
      <c r="DI5" s="246"/>
    </row>
    <row r="6" spans="1:119" ht="18.75" customHeight="1">
      <c r="A6" s="2"/>
      <c r="B6" s="8" t="s">
        <v>163</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168</v>
      </c>
      <c r="AZ6" s="198"/>
      <c r="BA6" s="198"/>
      <c r="BB6" s="198"/>
      <c r="BC6" s="198"/>
      <c r="BD6" s="198"/>
      <c r="BE6" s="198"/>
      <c r="BF6" s="198"/>
      <c r="BG6" s="198"/>
      <c r="BH6" s="198"/>
      <c r="BI6" s="198"/>
      <c r="BJ6" s="198"/>
      <c r="BK6" s="198"/>
      <c r="BL6" s="198"/>
      <c r="BM6" s="209"/>
      <c r="BN6" s="214">
        <v>811694</v>
      </c>
      <c r="BO6" s="217"/>
      <c r="BP6" s="217"/>
      <c r="BQ6" s="217"/>
      <c r="BR6" s="217"/>
      <c r="BS6" s="217"/>
      <c r="BT6" s="217"/>
      <c r="BU6" s="220"/>
      <c r="BV6" s="214">
        <v>977059</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93.8</v>
      </c>
      <c r="CU6" s="239"/>
      <c r="CV6" s="239"/>
      <c r="CW6" s="239"/>
      <c r="CX6" s="239"/>
      <c r="CY6" s="239"/>
      <c r="CZ6" s="239"/>
      <c r="DA6" s="247"/>
      <c r="DB6" s="231">
        <v>91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76</v>
      </c>
      <c r="AV7" s="139"/>
      <c r="AW7" s="139"/>
      <c r="AX7" s="139"/>
      <c r="AY7" s="190" t="s">
        <v>173</v>
      </c>
      <c r="AZ7" s="198"/>
      <c r="BA7" s="198"/>
      <c r="BB7" s="198"/>
      <c r="BC7" s="198"/>
      <c r="BD7" s="198"/>
      <c r="BE7" s="198"/>
      <c r="BF7" s="198"/>
      <c r="BG7" s="198"/>
      <c r="BH7" s="198"/>
      <c r="BI7" s="198"/>
      <c r="BJ7" s="198"/>
      <c r="BK7" s="198"/>
      <c r="BL7" s="198"/>
      <c r="BM7" s="209"/>
      <c r="BN7" s="214">
        <v>86298</v>
      </c>
      <c r="BO7" s="217"/>
      <c r="BP7" s="217"/>
      <c r="BQ7" s="217"/>
      <c r="BR7" s="217"/>
      <c r="BS7" s="217"/>
      <c r="BT7" s="217"/>
      <c r="BU7" s="220"/>
      <c r="BV7" s="214">
        <v>79682</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6636667</v>
      </c>
      <c r="CU7" s="217"/>
      <c r="CV7" s="217"/>
      <c r="CW7" s="217"/>
      <c r="CX7" s="217"/>
      <c r="CY7" s="217"/>
      <c r="CZ7" s="217"/>
      <c r="DA7" s="220"/>
      <c r="DB7" s="214">
        <v>6757669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76</v>
      </c>
      <c r="AV8" s="139"/>
      <c r="AW8" s="139"/>
      <c r="AX8" s="139"/>
      <c r="AY8" s="190" t="s">
        <v>179</v>
      </c>
      <c r="AZ8" s="198"/>
      <c r="BA8" s="198"/>
      <c r="BB8" s="198"/>
      <c r="BC8" s="198"/>
      <c r="BD8" s="198"/>
      <c r="BE8" s="198"/>
      <c r="BF8" s="198"/>
      <c r="BG8" s="198"/>
      <c r="BH8" s="198"/>
      <c r="BI8" s="198"/>
      <c r="BJ8" s="198"/>
      <c r="BK8" s="198"/>
      <c r="BL8" s="198"/>
      <c r="BM8" s="209"/>
      <c r="BN8" s="214">
        <v>725396</v>
      </c>
      <c r="BO8" s="217"/>
      <c r="BP8" s="217"/>
      <c r="BQ8" s="217"/>
      <c r="BR8" s="217"/>
      <c r="BS8" s="217"/>
      <c r="BT8" s="217"/>
      <c r="BU8" s="220"/>
      <c r="BV8" s="214">
        <v>897377</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0.28000000000000003</v>
      </c>
      <c r="CU8" s="240"/>
      <c r="CV8" s="240"/>
      <c r="CW8" s="240"/>
      <c r="CX8" s="240"/>
      <c r="CY8" s="240"/>
      <c r="CZ8" s="240"/>
      <c r="DA8" s="248"/>
      <c r="DB8" s="232">
        <v>0.28999999999999998</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14971</v>
      </c>
      <c r="S9" s="106"/>
      <c r="T9" s="106"/>
      <c r="U9" s="106"/>
      <c r="V9" s="117"/>
      <c r="W9" s="127" t="s">
        <v>181</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-171981</v>
      </c>
      <c r="BO9" s="217"/>
      <c r="BP9" s="217"/>
      <c r="BQ9" s="217"/>
      <c r="BR9" s="217"/>
      <c r="BS9" s="217"/>
      <c r="BT9" s="217"/>
      <c r="BU9" s="220"/>
      <c r="BV9" s="214">
        <v>126642</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13.2</v>
      </c>
      <c r="CU9" s="238"/>
      <c r="CV9" s="238"/>
      <c r="CW9" s="238"/>
      <c r="CX9" s="238"/>
      <c r="CY9" s="238"/>
      <c r="CZ9" s="238"/>
      <c r="DA9" s="246"/>
      <c r="DB9" s="230">
        <v>12</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16953</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189</v>
      </c>
      <c r="AV10" s="139"/>
      <c r="AW10" s="139"/>
      <c r="AX10" s="139"/>
      <c r="AY10" s="190" t="s">
        <v>191</v>
      </c>
      <c r="AZ10" s="198"/>
      <c r="BA10" s="198"/>
      <c r="BB10" s="198"/>
      <c r="BC10" s="198"/>
      <c r="BD10" s="198"/>
      <c r="BE10" s="198"/>
      <c r="BF10" s="198"/>
      <c r="BG10" s="198"/>
      <c r="BH10" s="198"/>
      <c r="BI10" s="198"/>
      <c r="BJ10" s="198"/>
      <c r="BK10" s="198"/>
      <c r="BL10" s="198"/>
      <c r="BM10" s="209"/>
      <c r="BN10" s="214">
        <v>546706</v>
      </c>
      <c r="BO10" s="217"/>
      <c r="BP10" s="217"/>
      <c r="BQ10" s="217"/>
      <c r="BR10" s="217"/>
      <c r="BS10" s="217"/>
      <c r="BT10" s="217"/>
      <c r="BU10" s="220"/>
      <c r="BV10" s="214">
        <v>503661</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189</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207</v>
      </c>
      <c r="M12" s="75"/>
      <c r="N12" s="75"/>
      <c r="O12" s="75"/>
      <c r="P12" s="75"/>
      <c r="Q12" s="87"/>
      <c r="R12" s="99">
        <v>14433</v>
      </c>
      <c r="S12" s="108"/>
      <c r="T12" s="108"/>
      <c r="U12" s="108"/>
      <c r="V12" s="120"/>
      <c r="W12" s="132" t="s">
        <v>8</v>
      </c>
      <c r="X12" s="139"/>
      <c r="Y12" s="139"/>
      <c r="Z12" s="139"/>
      <c r="AA12" s="139"/>
      <c r="AB12" s="144"/>
      <c r="AC12" s="148" t="s">
        <v>111</v>
      </c>
      <c r="AD12" s="155"/>
      <c r="AE12" s="155"/>
      <c r="AF12" s="155"/>
      <c r="AG12" s="158"/>
      <c r="AH12" s="148" t="s">
        <v>208</v>
      </c>
      <c r="AI12" s="155"/>
      <c r="AJ12" s="155"/>
      <c r="AK12" s="155"/>
      <c r="AL12" s="170"/>
      <c r="AM12" s="175" t="s">
        <v>210</v>
      </c>
      <c r="AN12" s="58"/>
      <c r="AO12" s="58"/>
      <c r="AP12" s="58"/>
      <c r="AQ12" s="58"/>
      <c r="AR12" s="58"/>
      <c r="AS12" s="58"/>
      <c r="AT12" s="63"/>
      <c r="AU12" s="182" t="s">
        <v>189</v>
      </c>
      <c r="AV12" s="139"/>
      <c r="AW12" s="139"/>
      <c r="AX12" s="139"/>
      <c r="AY12" s="190" t="s">
        <v>212</v>
      </c>
      <c r="AZ12" s="198"/>
      <c r="BA12" s="198"/>
      <c r="BB12" s="198"/>
      <c r="BC12" s="198"/>
      <c r="BD12" s="198"/>
      <c r="BE12" s="198"/>
      <c r="BF12" s="198"/>
      <c r="BG12" s="198"/>
      <c r="BH12" s="198"/>
      <c r="BI12" s="198"/>
      <c r="BJ12" s="198"/>
      <c r="BK12" s="198"/>
      <c r="BL12" s="198"/>
      <c r="BM12" s="209"/>
      <c r="BN12" s="214">
        <v>448271</v>
      </c>
      <c r="BO12" s="217"/>
      <c r="BP12" s="217"/>
      <c r="BQ12" s="217"/>
      <c r="BR12" s="217"/>
      <c r="BS12" s="217"/>
      <c r="BT12" s="217"/>
      <c r="BU12" s="220"/>
      <c r="BV12" s="214">
        <v>350000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14339</v>
      </c>
      <c r="S13" s="109"/>
      <c r="T13" s="109"/>
      <c r="U13" s="109"/>
      <c r="V13" s="121"/>
      <c r="W13" s="130" t="s">
        <v>217</v>
      </c>
      <c r="X13" s="56"/>
      <c r="Y13" s="56"/>
      <c r="Z13" s="56"/>
      <c r="AA13" s="56"/>
      <c r="AB13" s="25"/>
      <c r="AC13" s="72">
        <v>1644</v>
      </c>
      <c r="AD13" s="80"/>
      <c r="AE13" s="80"/>
      <c r="AF13" s="80"/>
      <c r="AG13" s="84"/>
      <c r="AH13" s="72">
        <v>1993</v>
      </c>
      <c r="AI13" s="80"/>
      <c r="AJ13" s="80"/>
      <c r="AK13" s="80"/>
      <c r="AL13" s="118"/>
      <c r="AM13" s="175" t="s">
        <v>218</v>
      </c>
      <c r="AN13" s="58"/>
      <c r="AO13" s="58"/>
      <c r="AP13" s="58"/>
      <c r="AQ13" s="58"/>
      <c r="AR13" s="58"/>
      <c r="AS13" s="58"/>
      <c r="AT13" s="63"/>
      <c r="AU13" s="182" t="s">
        <v>189</v>
      </c>
      <c r="AV13" s="139"/>
      <c r="AW13" s="139"/>
      <c r="AX13" s="139"/>
      <c r="AY13" s="190" t="s">
        <v>220</v>
      </c>
      <c r="AZ13" s="198"/>
      <c r="BA13" s="198"/>
      <c r="BB13" s="198"/>
      <c r="BC13" s="198"/>
      <c r="BD13" s="198"/>
      <c r="BE13" s="198"/>
      <c r="BF13" s="198"/>
      <c r="BG13" s="198"/>
      <c r="BH13" s="198"/>
      <c r="BI13" s="198"/>
      <c r="BJ13" s="198"/>
      <c r="BK13" s="198"/>
      <c r="BL13" s="198"/>
      <c r="BM13" s="209"/>
      <c r="BN13" s="214">
        <v>-73546</v>
      </c>
      <c r="BO13" s="217"/>
      <c r="BP13" s="217"/>
      <c r="BQ13" s="217"/>
      <c r="BR13" s="217"/>
      <c r="BS13" s="217"/>
      <c r="BT13" s="217"/>
      <c r="BU13" s="220"/>
      <c r="BV13" s="214">
        <v>280303</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8.1</v>
      </c>
      <c r="CU13" s="238"/>
      <c r="CV13" s="238"/>
      <c r="CW13" s="238"/>
      <c r="CX13" s="238"/>
      <c r="CY13" s="238"/>
      <c r="CZ13" s="238"/>
      <c r="DA13" s="246"/>
      <c r="DB13" s="230">
        <v>7.1</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14913</v>
      </c>
      <c r="S14" s="109"/>
      <c r="T14" s="109"/>
      <c r="U14" s="109"/>
      <c r="V14" s="121"/>
      <c r="W14" s="129"/>
      <c r="X14" s="57"/>
      <c r="Y14" s="57"/>
      <c r="Z14" s="57"/>
      <c r="AA14" s="57"/>
      <c r="AB14" s="24"/>
      <c r="AC14" s="149">
        <v>21.1</v>
      </c>
      <c r="AD14" s="156"/>
      <c r="AE14" s="156"/>
      <c r="AF14" s="156"/>
      <c r="AG14" s="159"/>
      <c r="AH14" s="149">
        <v>22.2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v>44.7</v>
      </c>
      <c r="CU14" s="242"/>
      <c r="CV14" s="242"/>
      <c r="CW14" s="242"/>
      <c r="CX14" s="242"/>
      <c r="CY14" s="242"/>
      <c r="CZ14" s="242"/>
      <c r="DA14" s="250"/>
      <c r="DB14" s="234">
        <v>55.2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14819</v>
      </c>
      <c r="S15" s="109"/>
      <c r="T15" s="109"/>
      <c r="U15" s="109"/>
      <c r="V15" s="121"/>
      <c r="W15" s="130" t="s">
        <v>6</v>
      </c>
      <c r="X15" s="56"/>
      <c r="Y15" s="56"/>
      <c r="Z15" s="56"/>
      <c r="AA15" s="56"/>
      <c r="AB15" s="25"/>
      <c r="AC15" s="72">
        <v>2340</v>
      </c>
      <c r="AD15" s="80"/>
      <c r="AE15" s="80"/>
      <c r="AF15" s="80"/>
      <c r="AG15" s="84"/>
      <c r="AH15" s="72">
        <v>2826</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1702487</v>
      </c>
      <c r="BO15" s="216"/>
      <c r="BP15" s="216"/>
      <c r="BQ15" s="216"/>
      <c r="BR15" s="216"/>
      <c r="BS15" s="216"/>
      <c r="BT15" s="216"/>
      <c r="BU15" s="219"/>
      <c r="BV15" s="213">
        <v>1674609</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231</v>
      </c>
      <c r="S16" s="110"/>
      <c r="T16" s="110"/>
      <c r="U16" s="110"/>
      <c r="V16" s="122"/>
      <c r="W16" s="129"/>
      <c r="X16" s="57"/>
      <c r="Y16" s="57"/>
      <c r="Z16" s="57"/>
      <c r="AA16" s="57"/>
      <c r="AB16" s="24"/>
      <c r="AC16" s="149">
        <v>30</v>
      </c>
      <c r="AD16" s="156"/>
      <c r="AE16" s="156"/>
      <c r="AF16" s="156"/>
      <c r="AG16" s="159"/>
      <c r="AH16" s="149">
        <v>31.5</v>
      </c>
      <c r="AI16" s="156"/>
      <c r="AJ16" s="156"/>
      <c r="AK16" s="156"/>
      <c r="AL16" s="171"/>
      <c r="AM16" s="175"/>
      <c r="AN16" s="58"/>
      <c r="AO16" s="58"/>
      <c r="AP16" s="58"/>
      <c r="AQ16" s="58"/>
      <c r="AR16" s="58"/>
      <c r="AS16" s="58"/>
      <c r="AT16" s="63"/>
      <c r="AU16" s="182"/>
      <c r="AV16" s="139"/>
      <c r="AW16" s="139"/>
      <c r="AX16" s="139"/>
      <c r="AY16" s="190" t="s">
        <v>108</v>
      </c>
      <c r="AZ16" s="198"/>
      <c r="BA16" s="198"/>
      <c r="BB16" s="198"/>
      <c r="BC16" s="198"/>
      <c r="BD16" s="198"/>
      <c r="BE16" s="198"/>
      <c r="BF16" s="198"/>
      <c r="BG16" s="198"/>
      <c r="BH16" s="198"/>
      <c r="BI16" s="198"/>
      <c r="BJ16" s="198"/>
      <c r="BK16" s="198"/>
      <c r="BL16" s="198"/>
      <c r="BM16" s="209"/>
      <c r="BN16" s="214">
        <v>6150682</v>
      </c>
      <c r="BO16" s="217"/>
      <c r="BP16" s="217"/>
      <c r="BQ16" s="217"/>
      <c r="BR16" s="217"/>
      <c r="BS16" s="217"/>
      <c r="BT16" s="217"/>
      <c r="BU16" s="220"/>
      <c r="BV16" s="214">
        <v>6100955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231</v>
      </c>
      <c r="S17" s="110"/>
      <c r="T17" s="110"/>
      <c r="U17" s="110"/>
      <c r="V17" s="122"/>
      <c r="W17" s="130" t="s">
        <v>94</v>
      </c>
      <c r="X17" s="56"/>
      <c r="Y17" s="56"/>
      <c r="Z17" s="56"/>
      <c r="AA17" s="56"/>
      <c r="AB17" s="25"/>
      <c r="AC17" s="72">
        <v>3812</v>
      </c>
      <c r="AD17" s="80"/>
      <c r="AE17" s="80"/>
      <c r="AF17" s="80"/>
      <c r="AG17" s="84"/>
      <c r="AH17" s="72">
        <v>4166</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2115879</v>
      </c>
      <c r="BO17" s="217"/>
      <c r="BP17" s="217"/>
      <c r="BQ17" s="217"/>
      <c r="BR17" s="217"/>
      <c r="BS17" s="217"/>
      <c r="BT17" s="217"/>
      <c r="BU17" s="220"/>
      <c r="BV17" s="214">
        <v>2077082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372.53</v>
      </c>
      <c r="M18" s="70"/>
      <c r="N18" s="70"/>
      <c r="O18" s="70"/>
      <c r="P18" s="70"/>
      <c r="Q18" s="70"/>
      <c r="R18" s="102"/>
      <c r="S18" s="102"/>
      <c r="T18" s="102"/>
      <c r="U18" s="102"/>
      <c r="V18" s="123"/>
      <c r="W18" s="131"/>
      <c r="X18" s="138"/>
      <c r="Y18" s="138"/>
      <c r="Z18" s="138"/>
      <c r="AA18" s="138"/>
      <c r="AB18" s="26"/>
      <c r="AC18" s="150">
        <v>48.9</v>
      </c>
      <c r="AD18" s="157"/>
      <c r="AE18" s="157"/>
      <c r="AF18" s="157"/>
      <c r="AG18" s="160"/>
      <c r="AH18" s="150">
        <v>46.4</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6268031</v>
      </c>
      <c r="BO18" s="217"/>
      <c r="BP18" s="217"/>
      <c r="BQ18" s="217"/>
      <c r="BR18" s="217"/>
      <c r="BS18" s="217"/>
      <c r="BT18" s="217"/>
      <c r="BU18" s="220"/>
      <c r="BV18" s="214">
        <v>6032802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40</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9650809</v>
      </c>
      <c r="BO19" s="217"/>
      <c r="BP19" s="217"/>
      <c r="BQ19" s="217"/>
      <c r="BR19" s="217"/>
      <c r="BS19" s="217"/>
      <c r="BT19" s="217"/>
      <c r="BU19" s="220"/>
      <c r="BV19" s="214">
        <v>9500632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4883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8</v>
      </c>
      <c r="F22" s="56"/>
      <c r="G22" s="56"/>
      <c r="H22" s="56"/>
      <c r="I22" s="56"/>
      <c r="J22" s="56"/>
      <c r="K22" s="25"/>
      <c r="L22" s="50" t="s">
        <v>243</v>
      </c>
      <c r="M22" s="56"/>
      <c r="N22" s="56"/>
      <c r="O22" s="56"/>
      <c r="P22" s="25"/>
      <c r="Q22" s="92" t="s">
        <v>244</v>
      </c>
      <c r="R22" s="104"/>
      <c r="S22" s="104"/>
      <c r="T22" s="104"/>
      <c r="U22" s="104"/>
      <c r="V22" s="125"/>
      <c r="W22" s="133" t="s">
        <v>246</v>
      </c>
      <c r="X22" s="33"/>
      <c r="Y22" s="41"/>
      <c r="Z22" s="50" t="s">
        <v>8</v>
      </c>
      <c r="AA22" s="56"/>
      <c r="AB22" s="56"/>
      <c r="AC22" s="56"/>
      <c r="AD22" s="56"/>
      <c r="AE22" s="56"/>
      <c r="AF22" s="56"/>
      <c r="AG22" s="25"/>
      <c r="AH22" s="163" t="s">
        <v>184</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11864089</v>
      </c>
      <c r="BO22" s="216"/>
      <c r="BP22" s="216"/>
      <c r="BQ22" s="216"/>
      <c r="BR22" s="216"/>
      <c r="BS22" s="216"/>
      <c r="BT22" s="216"/>
      <c r="BU22" s="219"/>
      <c r="BV22" s="213">
        <v>12220682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10312291</v>
      </c>
      <c r="BO23" s="217"/>
      <c r="BP23" s="217"/>
      <c r="BQ23" s="217"/>
      <c r="BR23" s="217"/>
      <c r="BS23" s="217"/>
      <c r="BT23" s="217"/>
      <c r="BU23" s="220"/>
      <c r="BV23" s="214">
        <v>10472911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7280</v>
      </c>
      <c r="R24" s="80"/>
      <c r="S24" s="80"/>
      <c r="T24" s="80"/>
      <c r="U24" s="80"/>
      <c r="V24" s="84"/>
      <c r="W24" s="134"/>
      <c r="X24" s="34"/>
      <c r="Y24" s="42"/>
      <c r="Z24" s="52" t="s">
        <v>254</v>
      </c>
      <c r="AA24" s="58"/>
      <c r="AB24" s="58"/>
      <c r="AC24" s="58"/>
      <c r="AD24" s="58"/>
      <c r="AE24" s="58"/>
      <c r="AF24" s="58"/>
      <c r="AG24" s="63"/>
      <c r="AH24" s="72">
        <v>221</v>
      </c>
      <c r="AI24" s="80"/>
      <c r="AJ24" s="80"/>
      <c r="AK24" s="80"/>
      <c r="AL24" s="84"/>
      <c r="AM24" s="72">
        <v>655928</v>
      </c>
      <c r="AN24" s="80"/>
      <c r="AO24" s="80"/>
      <c r="AP24" s="80"/>
      <c r="AQ24" s="80"/>
      <c r="AR24" s="84"/>
      <c r="AS24" s="72">
        <v>2968</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8453566</v>
      </c>
      <c r="BO24" s="217"/>
      <c r="BP24" s="217"/>
      <c r="BQ24" s="217"/>
      <c r="BR24" s="217"/>
      <c r="BS24" s="217"/>
      <c r="BT24" s="217"/>
      <c r="BU24" s="220"/>
      <c r="BV24" s="214">
        <v>8547034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6800</v>
      </c>
      <c r="R25" s="80"/>
      <c r="S25" s="80"/>
      <c r="T25" s="80"/>
      <c r="U25" s="80"/>
      <c r="V25" s="84"/>
      <c r="W25" s="134"/>
      <c r="X25" s="34"/>
      <c r="Y25" s="42"/>
      <c r="Z25" s="52" t="s">
        <v>259</v>
      </c>
      <c r="AA25" s="58"/>
      <c r="AB25" s="58"/>
      <c r="AC25" s="58"/>
      <c r="AD25" s="58"/>
      <c r="AE25" s="58"/>
      <c r="AF25" s="58"/>
      <c r="AG25" s="63"/>
      <c r="AH25" s="72">
        <v>50</v>
      </c>
      <c r="AI25" s="80"/>
      <c r="AJ25" s="80"/>
      <c r="AK25" s="80"/>
      <c r="AL25" s="84"/>
      <c r="AM25" s="72">
        <v>134850</v>
      </c>
      <c r="AN25" s="80"/>
      <c r="AO25" s="80"/>
      <c r="AP25" s="80"/>
      <c r="AQ25" s="80"/>
      <c r="AR25" s="84"/>
      <c r="AS25" s="72">
        <v>2697</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970898</v>
      </c>
      <c r="BO25" s="216"/>
      <c r="BP25" s="216"/>
      <c r="BQ25" s="216"/>
      <c r="BR25" s="216"/>
      <c r="BS25" s="216"/>
      <c r="BT25" s="216"/>
      <c r="BU25" s="219"/>
      <c r="BV25" s="213">
        <v>1164651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5700</v>
      </c>
      <c r="R26" s="80"/>
      <c r="S26" s="80"/>
      <c r="T26" s="80"/>
      <c r="U26" s="80"/>
      <c r="V26" s="84"/>
      <c r="W26" s="134"/>
      <c r="X26" s="34"/>
      <c r="Y26" s="42"/>
      <c r="Z26" s="52" t="s">
        <v>261</v>
      </c>
      <c r="AA26" s="143"/>
      <c r="AB26" s="143"/>
      <c r="AC26" s="143"/>
      <c r="AD26" s="143"/>
      <c r="AE26" s="143"/>
      <c r="AF26" s="143"/>
      <c r="AG26" s="161"/>
      <c r="AH26" s="72">
        <v>9</v>
      </c>
      <c r="AI26" s="80"/>
      <c r="AJ26" s="80"/>
      <c r="AK26" s="80"/>
      <c r="AL26" s="84"/>
      <c r="AM26" s="72">
        <v>26604</v>
      </c>
      <c r="AN26" s="80"/>
      <c r="AO26" s="80"/>
      <c r="AP26" s="80"/>
      <c r="AQ26" s="80"/>
      <c r="AR26" s="84"/>
      <c r="AS26" s="72">
        <v>2956</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4200</v>
      </c>
      <c r="R27" s="80"/>
      <c r="S27" s="80"/>
      <c r="T27" s="80"/>
      <c r="U27" s="80"/>
      <c r="V27" s="84"/>
      <c r="W27" s="134"/>
      <c r="X27" s="34"/>
      <c r="Y27" s="42"/>
      <c r="Z27" s="52" t="s">
        <v>264</v>
      </c>
      <c r="AA27" s="58"/>
      <c r="AB27" s="58"/>
      <c r="AC27" s="58"/>
      <c r="AD27" s="58"/>
      <c r="AE27" s="58"/>
      <c r="AF27" s="58"/>
      <c r="AG27" s="63"/>
      <c r="AH27" s="72">
        <v>3</v>
      </c>
      <c r="AI27" s="80"/>
      <c r="AJ27" s="80"/>
      <c r="AK27" s="80"/>
      <c r="AL27" s="84"/>
      <c r="AM27" s="72">
        <v>12201</v>
      </c>
      <c r="AN27" s="80"/>
      <c r="AO27" s="80"/>
      <c r="AP27" s="80"/>
      <c r="AQ27" s="80"/>
      <c r="AR27" s="84"/>
      <c r="AS27" s="72">
        <v>4067</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111140</v>
      </c>
      <c r="BO27" s="218"/>
      <c r="BP27" s="218"/>
      <c r="BQ27" s="218"/>
      <c r="BR27" s="218"/>
      <c r="BS27" s="218"/>
      <c r="BT27" s="218"/>
      <c r="BU27" s="221"/>
      <c r="BV27" s="215">
        <v>111140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3750</v>
      </c>
      <c r="R28" s="80"/>
      <c r="S28" s="80"/>
      <c r="T28" s="80"/>
      <c r="U28" s="80"/>
      <c r="V28" s="84"/>
      <c r="W28" s="134"/>
      <c r="X28" s="34"/>
      <c r="Y28" s="42"/>
      <c r="Z28" s="52" t="s">
        <v>35</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269</v>
      </c>
      <c r="AZ28" s="201"/>
      <c r="BA28" s="201"/>
      <c r="BB28" s="204"/>
      <c r="BC28" s="189" t="s">
        <v>101</v>
      </c>
      <c r="BD28" s="197"/>
      <c r="BE28" s="197"/>
      <c r="BF28" s="197"/>
      <c r="BG28" s="197"/>
      <c r="BH28" s="197"/>
      <c r="BI28" s="197"/>
      <c r="BJ28" s="197"/>
      <c r="BK28" s="197"/>
      <c r="BL28" s="197"/>
      <c r="BM28" s="208"/>
      <c r="BN28" s="213">
        <v>858244</v>
      </c>
      <c r="BO28" s="216"/>
      <c r="BP28" s="216"/>
      <c r="BQ28" s="216"/>
      <c r="BR28" s="216"/>
      <c r="BS28" s="216"/>
      <c r="BT28" s="216"/>
      <c r="BU28" s="219"/>
      <c r="BV28" s="213">
        <v>759809</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12</v>
      </c>
      <c r="M29" s="80"/>
      <c r="N29" s="80"/>
      <c r="O29" s="80"/>
      <c r="P29" s="84"/>
      <c r="Q29" s="72">
        <v>3500</v>
      </c>
      <c r="R29" s="80"/>
      <c r="S29" s="80"/>
      <c r="T29" s="80"/>
      <c r="U29" s="80"/>
      <c r="V29" s="84"/>
      <c r="W29" s="135"/>
      <c r="X29" s="140"/>
      <c r="Y29" s="142"/>
      <c r="Z29" s="52" t="s">
        <v>274</v>
      </c>
      <c r="AA29" s="58"/>
      <c r="AB29" s="58"/>
      <c r="AC29" s="58"/>
      <c r="AD29" s="58"/>
      <c r="AE29" s="58"/>
      <c r="AF29" s="58"/>
      <c r="AG29" s="63"/>
      <c r="AH29" s="72">
        <v>224</v>
      </c>
      <c r="AI29" s="80"/>
      <c r="AJ29" s="80"/>
      <c r="AK29" s="80"/>
      <c r="AL29" s="84"/>
      <c r="AM29" s="72">
        <v>668129</v>
      </c>
      <c r="AN29" s="80"/>
      <c r="AO29" s="80"/>
      <c r="AP29" s="80"/>
      <c r="AQ29" s="80"/>
      <c r="AR29" s="84"/>
      <c r="AS29" s="72">
        <v>2983</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325468</v>
      </c>
      <c r="BO29" s="217"/>
      <c r="BP29" s="217"/>
      <c r="BQ29" s="217"/>
      <c r="BR29" s="217"/>
      <c r="BS29" s="217"/>
      <c r="BT29" s="217"/>
      <c r="BU29" s="220"/>
      <c r="BV29" s="214">
        <v>235464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2025696</v>
      </c>
      <c r="BO30" s="218"/>
      <c r="BP30" s="218"/>
      <c r="BQ30" s="218"/>
      <c r="BR30" s="218"/>
      <c r="BS30" s="218"/>
      <c r="BT30" s="218"/>
      <c r="BU30" s="221"/>
      <c r="BV30" s="215">
        <v>1769952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125</v>
      </c>
      <c r="D33" s="37"/>
      <c r="E33" s="54" t="s">
        <v>284</v>
      </c>
      <c r="F33" s="54"/>
      <c r="G33" s="54"/>
      <c r="H33" s="54"/>
      <c r="I33" s="54"/>
      <c r="J33" s="54"/>
      <c r="K33" s="54"/>
      <c r="L33" s="54"/>
      <c r="M33" s="54"/>
      <c r="N33" s="54"/>
      <c r="O33" s="54"/>
      <c r="P33" s="54"/>
      <c r="Q33" s="54"/>
      <c r="R33" s="54"/>
      <c r="S33" s="54"/>
      <c r="T33" s="54"/>
      <c r="U33" s="37" t="s">
        <v>125</v>
      </c>
      <c r="V33" s="37"/>
      <c r="W33" s="54" t="s">
        <v>284</v>
      </c>
      <c r="X33" s="54"/>
      <c r="Y33" s="54"/>
      <c r="Z33" s="54"/>
      <c r="AA33" s="54"/>
      <c r="AB33" s="54"/>
      <c r="AC33" s="54"/>
      <c r="AD33" s="54"/>
      <c r="AE33" s="54"/>
      <c r="AF33" s="54"/>
      <c r="AG33" s="54"/>
      <c r="AH33" s="54"/>
      <c r="AI33" s="54"/>
      <c r="AJ33" s="54"/>
      <c r="AK33" s="54"/>
      <c r="AL33" s="54"/>
      <c r="AM33" s="37" t="s">
        <v>125</v>
      </c>
      <c r="AN33" s="37"/>
      <c r="AO33" s="54" t="s">
        <v>284</v>
      </c>
      <c r="AP33" s="54"/>
      <c r="AQ33" s="54"/>
      <c r="AR33" s="54"/>
      <c r="AS33" s="54"/>
      <c r="AT33" s="54"/>
      <c r="AU33" s="54"/>
      <c r="AV33" s="54"/>
      <c r="AW33" s="54"/>
      <c r="AX33" s="54"/>
      <c r="AY33" s="54"/>
      <c r="AZ33" s="54"/>
      <c r="BA33" s="54"/>
      <c r="BB33" s="54"/>
      <c r="BC33" s="54"/>
      <c r="BD33" s="37"/>
      <c r="BE33" s="54" t="s">
        <v>285</v>
      </c>
      <c r="BF33" s="54"/>
      <c r="BG33" s="54" t="s">
        <v>169</v>
      </c>
      <c r="BH33" s="54"/>
      <c r="BI33" s="54"/>
      <c r="BJ33" s="54"/>
      <c r="BK33" s="54"/>
      <c r="BL33" s="54"/>
      <c r="BM33" s="54"/>
      <c r="BN33" s="54"/>
      <c r="BO33" s="54"/>
      <c r="BP33" s="54"/>
      <c r="BQ33" s="54"/>
      <c r="BR33" s="54"/>
      <c r="BS33" s="54"/>
      <c r="BT33" s="54"/>
      <c r="BU33" s="54"/>
      <c r="BV33" s="37"/>
      <c r="BW33" s="37" t="s">
        <v>285</v>
      </c>
      <c r="BX33" s="37"/>
      <c r="BY33" s="54" t="s">
        <v>109</v>
      </c>
      <c r="BZ33" s="54"/>
      <c r="CA33" s="54"/>
      <c r="CB33" s="54"/>
      <c r="CC33" s="54"/>
      <c r="CD33" s="54"/>
      <c r="CE33" s="54"/>
      <c r="CF33" s="54"/>
      <c r="CG33" s="54"/>
      <c r="CH33" s="54"/>
      <c r="CI33" s="54"/>
      <c r="CJ33" s="54"/>
      <c r="CK33" s="54"/>
      <c r="CL33" s="54"/>
      <c r="CM33" s="54"/>
      <c r="CN33" s="54"/>
      <c r="CO33" s="37" t="s">
        <v>125</v>
      </c>
      <c r="CP33" s="37"/>
      <c r="CQ33" s="54" t="s">
        <v>287</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簡易水道特別会計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尾花沢市大石田町環境衛生事業組合（普通会計分）</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尾花沢農産加工</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国営村山北部土地改良事業特別会計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農業集落排水事業特別会計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尾花沢市大石田町環境衛生事業組合（水道事業会計）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尾花沢市ふるさと振興公社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尾花沢市大石田町環境衛生事業組合（公共下水道事業特別会計）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尾花沢市土地開発公社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〇</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尾花沢市大石田町環境衛生事業組合（特定環境保全公共下水道事業特別会計）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北村山広域行政事務組合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山形県市町村職員退職手当組合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山形県消防補償等組合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山形県自治会館管理組合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山形県後期高齢者医療広域連合（普通会計分）</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山形県後期高齢者医療広域連合（事業会計分）</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195</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a7RTkp1PGPuhpy71/mfBg5ADWP3hIBJwrtm20hWm0l/63ddtply3hgA4plyIuSxR9zEOcM8RdOQYkXYkVEHuNQ==" saltValue="qvlaCxnoKOyYiFNqaghWC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526</v>
      </c>
      <c r="G33" s="883" t="s">
        <v>527</v>
      </c>
      <c r="H33" s="883" t="s">
        <v>528</v>
      </c>
      <c r="I33" s="883" t="s">
        <v>529</v>
      </c>
      <c r="J33" s="887" t="s">
        <v>530</v>
      </c>
      <c r="K33" s="862"/>
      <c r="L33" s="862"/>
      <c r="M33" s="862"/>
      <c r="N33" s="862"/>
      <c r="O33" s="862"/>
      <c r="P33" s="862"/>
    </row>
    <row r="34" spans="1:16" ht="39" customHeight="1">
      <c r="A34" s="862"/>
      <c r="B34" s="864"/>
      <c r="C34" s="870" t="s">
        <v>452</v>
      </c>
      <c r="D34" s="870"/>
      <c r="E34" s="875"/>
      <c r="F34" s="879">
        <v>11.98</v>
      </c>
      <c r="G34" s="884">
        <v>11.91</v>
      </c>
      <c r="H34" s="884">
        <v>11.9</v>
      </c>
      <c r="I34" s="884">
        <v>13.27</v>
      </c>
      <c r="J34" s="888">
        <v>10.91</v>
      </c>
      <c r="K34" s="862"/>
      <c r="L34" s="862"/>
      <c r="M34" s="862"/>
      <c r="N34" s="862"/>
      <c r="O34" s="862"/>
      <c r="P34" s="862"/>
    </row>
    <row r="35" spans="1:16" ht="39" customHeight="1">
      <c r="A35" s="862"/>
      <c r="B35" s="865"/>
      <c r="C35" s="871" t="s">
        <v>461</v>
      </c>
      <c r="D35" s="871"/>
      <c r="E35" s="876"/>
      <c r="F35" s="880">
        <v>3.62</v>
      </c>
      <c r="G35" s="885">
        <v>4.46</v>
      </c>
      <c r="H35" s="885">
        <v>4.28</v>
      </c>
      <c r="I35" s="885">
        <v>4.17</v>
      </c>
      <c r="J35" s="889">
        <v>4.03</v>
      </c>
      <c r="K35" s="862"/>
      <c r="L35" s="862"/>
      <c r="M35" s="862"/>
      <c r="N35" s="862"/>
      <c r="O35" s="862"/>
      <c r="P35" s="862"/>
    </row>
    <row r="36" spans="1:16" ht="39" customHeight="1">
      <c r="A36" s="862"/>
      <c r="B36" s="865"/>
      <c r="C36" s="871" t="s">
        <v>27</v>
      </c>
      <c r="D36" s="871"/>
      <c r="E36" s="876"/>
      <c r="F36" s="880">
        <v>0.72</v>
      </c>
      <c r="G36" s="885">
        <v>0.56999999999999995</v>
      </c>
      <c r="H36" s="885">
        <v>0.83</v>
      </c>
      <c r="I36" s="885">
        <v>1.02</v>
      </c>
      <c r="J36" s="889">
        <v>1.23</v>
      </c>
      <c r="K36" s="862"/>
      <c r="L36" s="862"/>
      <c r="M36" s="862"/>
      <c r="N36" s="862"/>
      <c r="O36" s="862"/>
      <c r="P36" s="862"/>
    </row>
    <row r="37" spans="1:16" ht="39" customHeight="1">
      <c r="A37" s="862"/>
      <c r="B37" s="865"/>
      <c r="C37" s="871" t="s">
        <v>462</v>
      </c>
      <c r="D37" s="871"/>
      <c r="E37" s="876"/>
      <c r="F37" s="880">
        <v>0.12</v>
      </c>
      <c r="G37" s="885">
        <v>0.13</v>
      </c>
      <c r="H37" s="885">
        <v>0.13</v>
      </c>
      <c r="I37" s="885">
        <v>0.15</v>
      </c>
      <c r="J37" s="889">
        <v>0.16</v>
      </c>
      <c r="K37" s="862"/>
      <c r="L37" s="862"/>
      <c r="M37" s="862"/>
      <c r="N37" s="862"/>
      <c r="O37" s="862"/>
      <c r="P37" s="862"/>
    </row>
    <row r="38" spans="1:16" ht="39" customHeight="1">
      <c r="A38" s="862"/>
      <c r="B38" s="865"/>
      <c r="C38" s="871" t="s">
        <v>158</v>
      </c>
      <c r="D38" s="871"/>
      <c r="E38" s="876"/>
      <c r="F38" s="880">
        <v>0.18</v>
      </c>
      <c r="G38" s="885">
        <v>0.28999999999999998</v>
      </c>
      <c r="H38" s="885">
        <v>5.e-002</v>
      </c>
      <c r="I38" s="885">
        <v>7.0000000000000007e-002</v>
      </c>
      <c r="J38" s="889">
        <v>0.14000000000000001</v>
      </c>
      <c r="K38" s="862"/>
      <c r="L38" s="862"/>
      <c r="M38" s="862"/>
      <c r="N38" s="862"/>
      <c r="O38" s="862"/>
      <c r="P38" s="862"/>
    </row>
    <row r="39" spans="1:16" ht="39" customHeight="1">
      <c r="A39" s="862"/>
      <c r="B39" s="865"/>
      <c r="C39" s="871" t="s">
        <v>463</v>
      </c>
      <c r="D39" s="871"/>
      <c r="E39" s="876"/>
      <c r="F39" s="880">
        <v>4.e-002</v>
      </c>
      <c r="G39" s="885">
        <v>8.e-002</v>
      </c>
      <c r="H39" s="885">
        <v>8.e-002</v>
      </c>
      <c r="I39" s="885">
        <v>4.e-002</v>
      </c>
      <c r="J39" s="889">
        <v>0.11</v>
      </c>
      <c r="K39" s="862"/>
      <c r="L39" s="862"/>
      <c r="M39" s="862"/>
      <c r="N39" s="862"/>
      <c r="O39" s="862"/>
      <c r="P39" s="862"/>
    </row>
    <row r="40" spans="1:16" ht="39" customHeight="1">
      <c r="A40" s="862"/>
      <c r="B40" s="865"/>
      <c r="C40" s="871" t="s">
        <v>349</v>
      </c>
      <c r="D40" s="871"/>
      <c r="E40" s="876"/>
      <c r="F40" s="880">
        <v>0</v>
      </c>
      <c r="G40" s="885">
        <v>0</v>
      </c>
      <c r="H40" s="885">
        <v>0</v>
      </c>
      <c r="I40" s="885">
        <v>0</v>
      </c>
      <c r="J40" s="889">
        <v>1.e-002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230</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487</v>
      </c>
      <c r="D43" s="872"/>
      <c r="E43" s="877"/>
      <c r="F43" s="881" t="s">
        <v>204</v>
      </c>
      <c r="G43" s="886" t="s">
        <v>204</v>
      </c>
      <c r="H43" s="886" t="s">
        <v>204</v>
      </c>
      <c r="I43" s="886" t="s">
        <v>204</v>
      </c>
      <c r="J43" s="890" t="s">
        <v>204</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95KkhA9VOBTtyVBSqU0pxakXqoBDouZaMyzogKeq512u44mHizP2mxjADl3n5U46yn9r7okypJB1loZK+jK8JQ==" saltValue="hUZj5JYH0A0KogDb144E+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526</v>
      </c>
      <c r="L44" s="950" t="s">
        <v>527</v>
      </c>
      <c r="M44" s="950" t="s">
        <v>528</v>
      </c>
      <c r="N44" s="950" t="s">
        <v>529</v>
      </c>
      <c r="O44" s="959" t="s">
        <v>530</v>
      </c>
      <c r="P44" s="734"/>
      <c r="Q44" s="734"/>
      <c r="R44" s="734"/>
      <c r="S44" s="734"/>
      <c r="T44" s="734"/>
      <c r="U44" s="734"/>
    </row>
    <row r="45" spans="1:21" ht="30.75" customHeight="1">
      <c r="A45" s="734"/>
      <c r="B45" s="892" t="s">
        <v>29</v>
      </c>
      <c r="C45" s="906"/>
      <c r="D45" s="916"/>
      <c r="E45" s="925" t="s">
        <v>25</v>
      </c>
      <c r="F45" s="925"/>
      <c r="G45" s="925"/>
      <c r="H45" s="925"/>
      <c r="I45" s="925"/>
      <c r="J45" s="934"/>
      <c r="K45" s="942">
        <v>1185</v>
      </c>
      <c r="L45" s="951">
        <v>1096</v>
      </c>
      <c r="M45" s="951">
        <v>1153</v>
      </c>
      <c r="N45" s="951">
        <v>1187</v>
      </c>
      <c r="O45" s="960">
        <v>1324</v>
      </c>
      <c r="P45" s="734"/>
      <c r="Q45" s="734"/>
      <c r="R45" s="734"/>
      <c r="S45" s="734"/>
      <c r="T45" s="734"/>
      <c r="U45" s="734"/>
    </row>
    <row r="46" spans="1:21" ht="30.75" customHeight="1">
      <c r="A46" s="734"/>
      <c r="B46" s="893"/>
      <c r="C46" s="907"/>
      <c r="D46" s="917"/>
      <c r="E46" s="926" t="s">
        <v>31</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33</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36</v>
      </c>
      <c r="F48" s="926"/>
      <c r="G48" s="926"/>
      <c r="H48" s="926"/>
      <c r="I48" s="926"/>
      <c r="J48" s="935"/>
      <c r="K48" s="943">
        <v>115</v>
      </c>
      <c r="L48" s="952">
        <v>113</v>
      </c>
      <c r="M48" s="952">
        <v>89</v>
      </c>
      <c r="N48" s="952">
        <v>93</v>
      </c>
      <c r="O48" s="961">
        <v>101</v>
      </c>
      <c r="P48" s="734"/>
      <c r="Q48" s="734"/>
      <c r="R48" s="734"/>
      <c r="S48" s="734"/>
      <c r="T48" s="734"/>
      <c r="U48" s="734"/>
    </row>
    <row r="49" spans="1:21" ht="30.75" customHeight="1">
      <c r="A49" s="734"/>
      <c r="B49" s="893"/>
      <c r="C49" s="907"/>
      <c r="D49" s="917"/>
      <c r="E49" s="926" t="s">
        <v>0</v>
      </c>
      <c r="F49" s="926"/>
      <c r="G49" s="926"/>
      <c r="H49" s="926"/>
      <c r="I49" s="926"/>
      <c r="J49" s="935"/>
      <c r="K49" s="943">
        <v>188</v>
      </c>
      <c r="L49" s="952">
        <v>225</v>
      </c>
      <c r="M49" s="952">
        <v>273</v>
      </c>
      <c r="N49" s="952">
        <v>265</v>
      </c>
      <c r="O49" s="961">
        <v>283</v>
      </c>
      <c r="P49" s="734"/>
      <c r="Q49" s="734"/>
      <c r="R49" s="734"/>
      <c r="S49" s="734"/>
      <c r="T49" s="734"/>
      <c r="U49" s="734"/>
    </row>
    <row r="50" spans="1:21" ht="30.75" customHeight="1">
      <c r="A50" s="734"/>
      <c r="B50" s="893"/>
      <c r="C50" s="907"/>
      <c r="D50" s="917"/>
      <c r="E50" s="926" t="s">
        <v>41</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43</v>
      </c>
      <c r="F51" s="926"/>
      <c r="G51" s="926"/>
      <c r="H51" s="926"/>
      <c r="I51" s="926"/>
      <c r="J51" s="935"/>
      <c r="K51" s="943" t="s">
        <v>204</v>
      </c>
      <c r="L51" s="952" t="s">
        <v>204</v>
      </c>
      <c r="M51" s="952" t="s">
        <v>204</v>
      </c>
      <c r="N51" s="952" t="s">
        <v>204</v>
      </c>
      <c r="O51" s="961" t="s">
        <v>204</v>
      </c>
      <c r="P51" s="734"/>
      <c r="Q51" s="734"/>
      <c r="R51" s="734"/>
      <c r="S51" s="734"/>
      <c r="T51" s="734"/>
      <c r="U51" s="734"/>
    </row>
    <row r="52" spans="1:21" ht="30.75" customHeight="1">
      <c r="A52" s="734"/>
      <c r="B52" s="895" t="s">
        <v>46</v>
      </c>
      <c r="C52" s="909"/>
      <c r="D52" s="918"/>
      <c r="E52" s="926" t="s">
        <v>48</v>
      </c>
      <c r="F52" s="926"/>
      <c r="G52" s="926"/>
      <c r="H52" s="926"/>
      <c r="I52" s="926"/>
      <c r="J52" s="935"/>
      <c r="K52" s="943">
        <v>1123</v>
      </c>
      <c r="L52" s="952">
        <v>1102</v>
      </c>
      <c r="M52" s="952">
        <v>1110</v>
      </c>
      <c r="N52" s="952">
        <v>1114</v>
      </c>
      <c r="O52" s="961">
        <v>1188</v>
      </c>
      <c r="P52" s="734"/>
      <c r="Q52" s="734"/>
      <c r="R52" s="734"/>
      <c r="S52" s="734"/>
      <c r="T52" s="734"/>
      <c r="U52" s="734"/>
    </row>
    <row r="53" spans="1:21" ht="30.75" customHeight="1">
      <c r="A53" s="734"/>
      <c r="B53" s="896" t="s">
        <v>50</v>
      </c>
      <c r="C53" s="910"/>
      <c r="D53" s="919"/>
      <c r="E53" s="927" t="s">
        <v>54</v>
      </c>
      <c r="F53" s="927"/>
      <c r="G53" s="927"/>
      <c r="H53" s="927"/>
      <c r="I53" s="927"/>
      <c r="J53" s="936"/>
      <c r="K53" s="944">
        <v>365</v>
      </c>
      <c r="L53" s="953">
        <v>332</v>
      </c>
      <c r="M53" s="953">
        <v>405</v>
      </c>
      <c r="N53" s="953">
        <v>431</v>
      </c>
      <c r="O53" s="962">
        <v>520</v>
      </c>
      <c r="P53" s="734"/>
      <c r="Q53" s="734"/>
      <c r="R53" s="734"/>
      <c r="S53" s="734"/>
      <c r="T53" s="734"/>
      <c r="U53" s="734"/>
    </row>
    <row r="54" spans="1:21" ht="24" customHeight="1">
      <c r="A54" s="734"/>
      <c r="B54" s="897" t="s">
        <v>62</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533</v>
      </c>
      <c r="P56" s="734"/>
      <c r="Q56" s="734"/>
      <c r="R56" s="734"/>
      <c r="S56" s="734"/>
      <c r="T56" s="734"/>
      <c r="U56" s="734"/>
    </row>
    <row r="57" spans="1:21" ht="31.5" customHeight="1">
      <c r="A57" s="734"/>
      <c r="B57" s="899"/>
      <c r="C57" s="912"/>
      <c r="D57" s="912"/>
      <c r="E57" s="928"/>
      <c r="F57" s="928"/>
      <c r="G57" s="928"/>
      <c r="H57" s="928"/>
      <c r="I57" s="928"/>
      <c r="J57" s="937" t="s">
        <v>16</v>
      </c>
      <c r="K57" s="946" t="s">
        <v>526</v>
      </c>
      <c r="L57" s="954" t="s">
        <v>527</v>
      </c>
      <c r="M57" s="954" t="s">
        <v>528</v>
      </c>
      <c r="N57" s="954" t="s">
        <v>529</v>
      </c>
      <c r="O57" s="964" t="s">
        <v>530</v>
      </c>
      <c r="P57" s="734"/>
      <c r="Q57" s="734"/>
      <c r="R57" s="734"/>
      <c r="S57" s="734"/>
      <c r="T57" s="734"/>
      <c r="U57" s="734"/>
    </row>
    <row r="58" spans="1:21" ht="31.5" customHeight="1">
      <c r="B58" s="900" t="s">
        <v>65</v>
      </c>
      <c r="C58" s="913"/>
      <c r="D58" s="920" t="s">
        <v>67</v>
      </c>
      <c r="E58" s="929"/>
      <c r="F58" s="929"/>
      <c r="G58" s="929"/>
      <c r="H58" s="929"/>
      <c r="I58" s="929"/>
      <c r="J58" s="938"/>
      <c r="K58" s="947" t="s">
        <v>204</v>
      </c>
      <c r="L58" s="955" t="s">
        <v>204</v>
      </c>
      <c r="M58" s="955" t="s">
        <v>204</v>
      </c>
      <c r="N58" s="955" t="s">
        <v>204</v>
      </c>
      <c r="O58" s="965" t="s">
        <v>204</v>
      </c>
    </row>
    <row r="59" spans="1:21" ht="31.5" customHeight="1">
      <c r="B59" s="901"/>
      <c r="C59" s="914"/>
      <c r="D59" s="921" t="s">
        <v>13</v>
      </c>
      <c r="E59" s="930"/>
      <c r="F59" s="930"/>
      <c r="G59" s="930"/>
      <c r="H59" s="930"/>
      <c r="I59" s="930"/>
      <c r="J59" s="939"/>
      <c r="K59" s="948" t="s">
        <v>204</v>
      </c>
      <c r="L59" s="956" t="s">
        <v>204</v>
      </c>
      <c r="M59" s="956" t="s">
        <v>204</v>
      </c>
      <c r="N59" s="956" t="s">
        <v>204</v>
      </c>
      <c r="O59" s="966" t="s">
        <v>204</v>
      </c>
    </row>
    <row r="60" spans="1:21" ht="31.5" customHeight="1">
      <c r="B60" s="902"/>
      <c r="C60" s="915"/>
      <c r="D60" s="922" t="s">
        <v>68</v>
      </c>
      <c r="E60" s="931"/>
      <c r="F60" s="931"/>
      <c r="G60" s="931"/>
      <c r="H60" s="931"/>
      <c r="I60" s="931"/>
      <c r="J60" s="940"/>
      <c r="K60" s="949" t="s">
        <v>204</v>
      </c>
      <c r="L60" s="957" t="s">
        <v>204</v>
      </c>
      <c r="M60" s="957" t="s">
        <v>204</v>
      </c>
      <c r="N60" s="957" t="s">
        <v>204</v>
      </c>
      <c r="O60" s="967" t="s">
        <v>204</v>
      </c>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42</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lf7pz9op3MgJSirMKo8CpeiOj9o7BxC7QyWhufAA39vJY3kWu9MD5LzEnyh8acSg1GbH+ZCG8bmCslqng7mKQw==" saltValue="bknpzAobN8L1gU6njoeNK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526</v>
      </c>
      <c r="J40" s="950" t="s">
        <v>527</v>
      </c>
      <c r="K40" s="950" t="s">
        <v>528</v>
      </c>
      <c r="L40" s="950" t="s">
        <v>529</v>
      </c>
      <c r="M40" s="990" t="s">
        <v>530</v>
      </c>
    </row>
    <row r="41" spans="2:13" ht="27.75" customHeight="1">
      <c r="B41" s="892" t="s">
        <v>38</v>
      </c>
      <c r="C41" s="906"/>
      <c r="D41" s="916"/>
      <c r="E41" s="973" t="s">
        <v>71</v>
      </c>
      <c r="F41" s="973"/>
      <c r="G41" s="973"/>
      <c r="H41" s="979"/>
      <c r="I41" s="983">
        <v>12602</v>
      </c>
      <c r="J41" s="987">
        <v>12850</v>
      </c>
      <c r="K41" s="987">
        <v>12528</v>
      </c>
      <c r="L41" s="987">
        <v>12221</v>
      </c>
      <c r="M41" s="991">
        <v>11864</v>
      </c>
    </row>
    <row r="42" spans="2:13" ht="27.75" customHeight="1">
      <c r="B42" s="893"/>
      <c r="C42" s="907"/>
      <c r="D42" s="917"/>
      <c r="E42" s="974" t="s">
        <v>77</v>
      </c>
      <c r="F42" s="974"/>
      <c r="G42" s="974"/>
      <c r="H42" s="980"/>
      <c r="I42" s="984" t="s">
        <v>204</v>
      </c>
      <c r="J42" s="988" t="s">
        <v>204</v>
      </c>
      <c r="K42" s="988" t="s">
        <v>204</v>
      </c>
      <c r="L42" s="988" t="s">
        <v>204</v>
      </c>
      <c r="M42" s="992" t="s">
        <v>204</v>
      </c>
    </row>
    <row r="43" spans="2:13" ht="27.75" customHeight="1">
      <c r="B43" s="893"/>
      <c r="C43" s="907"/>
      <c r="D43" s="917"/>
      <c r="E43" s="974" t="s">
        <v>79</v>
      </c>
      <c r="F43" s="974"/>
      <c r="G43" s="974"/>
      <c r="H43" s="980"/>
      <c r="I43" s="984">
        <v>1221</v>
      </c>
      <c r="J43" s="988">
        <v>1168</v>
      </c>
      <c r="K43" s="988">
        <v>1100</v>
      </c>
      <c r="L43" s="988">
        <v>1078</v>
      </c>
      <c r="M43" s="992">
        <v>1034</v>
      </c>
    </row>
    <row r="44" spans="2:13" ht="27.75" customHeight="1">
      <c r="B44" s="893"/>
      <c r="C44" s="907"/>
      <c r="D44" s="917"/>
      <c r="E44" s="974" t="s">
        <v>19</v>
      </c>
      <c r="F44" s="974"/>
      <c r="G44" s="974"/>
      <c r="H44" s="980"/>
      <c r="I44" s="984">
        <v>4939</v>
      </c>
      <c r="J44" s="988">
        <v>4803</v>
      </c>
      <c r="K44" s="988">
        <v>4603</v>
      </c>
      <c r="L44" s="988">
        <v>4432</v>
      </c>
      <c r="M44" s="992">
        <v>4307</v>
      </c>
    </row>
    <row r="45" spans="2:13" ht="27.75" customHeight="1">
      <c r="B45" s="893"/>
      <c r="C45" s="907"/>
      <c r="D45" s="917"/>
      <c r="E45" s="974" t="s">
        <v>82</v>
      </c>
      <c r="F45" s="974"/>
      <c r="G45" s="974"/>
      <c r="H45" s="980"/>
      <c r="I45" s="984">
        <v>1783</v>
      </c>
      <c r="J45" s="988">
        <v>1744</v>
      </c>
      <c r="K45" s="988">
        <v>1688</v>
      </c>
      <c r="L45" s="988">
        <v>1653</v>
      </c>
      <c r="M45" s="992">
        <v>1641</v>
      </c>
    </row>
    <row r="46" spans="2:13" ht="27.75" customHeight="1">
      <c r="B46" s="893"/>
      <c r="C46" s="907"/>
      <c r="D46" s="918"/>
      <c r="E46" s="974" t="s">
        <v>81</v>
      </c>
      <c r="F46" s="974"/>
      <c r="G46" s="974"/>
      <c r="H46" s="980"/>
      <c r="I46" s="984" t="s">
        <v>204</v>
      </c>
      <c r="J46" s="988" t="s">
        <v>204</v>
      </c>
      <c r="K46" s="988" t="s">
        <v>204</v>
      </c>
      <c r="L46" s="988" t="s">
        <v>204</v>
      </c>
      <c r="M46" s="992" t="s">
        <v>204</v>
      </c>
    </row>
    <row r="47" spans="2:13" ht="27.75" customHeight="1">
      <c r="B47" s="893"/>
      <c r="C47" s="907"/>
      <c r="D47" s="971"/>
      <c r="E47" s="975" t="s">
        <v>84</v>
      </c>
      <c r="F47" s="978"/>
      <c r="G47" s="978"/>
      <c r="H47" s="981"/>
      <c r="I47" s="984" t="s">
        <v>204</v>
      </c>
      <c r="J47" s="988" t="s">
        <v>204</v>
      </c>
      <c r="K47" s="988" t="s">
        <v>204</v>
      </c>
      <c r="L47" s="988" t="s">
        <v>204</v>
      </c>
      <c r="M47" s="992" t="s">
        <v>204</v>
      </c>
    </row>
    <row r="48" spans="2:13" ht="27.75" customHeight="1">
      <c r="B48" s="893"/>
      <c r="C48" s="907"/>
      <c r="D48" s="917"/>
      <c r="E48" s="974" t="s">
        <v>56</v>
      </c>
      <c r="F48" s="974"/>
      <c r="G48" s="974"/>
      <c r="H48" s="980"/>
      <c r="I48" s="984" t="s">
        <v>204</v>
      </c>
      <c r="J48" s="988" t="s">
        <v>204</v>
      </c>
      <c r="K48" s="988" t="s">
        <v>204</v>
      </c>
      <c r="L48" s="988" t="s">
        <v>204</v>
      </c>
      <c r="M48" s="992" t="s">
        <v>204</v>
      </c>
    </row>
    <row r="49" spans="2:13" ht="27.75" customHeight="1">
      <c r="B49" s="894"/>
      <c r="C49" s="908"/>
      <c r="D49" s="917"/>
      <c r="E49" s="974" t="s">
        <v>88</v>
      </c>
      <c r="F49" s="974"/>
      <c r="G49" s="974"/>
      <c r="H49" s="980"/>
      <c r="I49" s="984" t="s">
        <v>204</v>
      </c>
      <c r="J49" s="988" t="s">
        <v>204</v>
      </c>
      <c r="K49" s="988" t="s">
        <v>204</v>
      </c>
      <c r="L49" s="988" t="s">
        <v>204</v>
      </c>
      <c r="M49" s="992" t="s">
        <v>204</v>
      </c>
    </row>
    <row r="50" spans="2:13" ht="27.75" customHeight="1">
      <c r="B50" s="968" t="s">
        <v>90</v>
      </c>
      <c r="C50" s="970"/>
      <c r="D50" s="972"/>
      <c r="E50" s="974" t="s">
        <v>91</v>
      </c>
      <c r="F50" s="974"/>
      <c r="G50" s="974"/>
      <c r="H50" s="980"/>
      <c r="I50" s="984">
        <v>2735</v>
      </c>
      <c r="J50" s="988">
        <v>2659</v>
      </c>
      <c r="K50" s="988">
        <v>2568</v>
      </c>
      <c r="L50" s="988">
        <v>3086</v>
      </c>
      <c r="M50" s="992">
        <v>3596</v>
      </c>
    </row>
    <row r="51" spans="2:13" ht="27.75" customHeight="1">
      <c r="B51" s="893"/>
      <c r="C51" s="907"/>
      <c r="D51" s="917"/>
      <c r="E51" s="974" t="s">
        <v>93</v>
      </c>
      <c r="F51" s="974"/>
      <c r="G51" s="974"/>
      <c r="H51" s="980"/>
      <c r="I51" s="984">
        <v>1180</v>
      </c>
      <c r="J51" s="988">
        <v>1299</v>
      </c>
      <c r="K51" s="988">
        <v>1248</v>
      </c>
      <c r="L51" s="988">
        <v>1189</v>
      </c>
      <c r="M51" s="992">
        <v>1116</v>
      </c>
    </row>
    <row r="52" spans="2:13" ht="27.75" customHeight="1">
      <c r="B52" s="894"/>
      <c r="C52" s="908"/>
      <c r="D52" s="917"/>
      <c r="E52" s="974" t="s">
        <v>45</v>
      </c>
      <c r="F52" s="974"/>
      <c r="G52" s="974"/>
      <c r="H52" s="980"/>
      <c r="I52" s="984">
        <v>12423</v>
      </c>
      <c r="J52" s="988">
        <v>12447</v>
      </c>
      <c r="K52" s="988">
        <v>12201</v>
      </c>
      <c r="L52" s="988">
        <v>11944</v>
      </c>
      <c r="M52" s="992">
        <v>11654</v>
      </c>
    </row>
    <row r="53" spans="2:13" ht="27.75" customHeight="1">
      <c r="B53" s="896" t="s">
        <v>50</v>
      </c>
      <c r="C53" s="910"/>
      <c r="D53" s="919"/>
      <c r="E53" s="976" t="s">
        <v>97</v>
      </c>
      <c r="F53" s="976"/>
      <c r="G53" s="976"/>
      <c r="H53" s="982"/>
      <c r="I53" s="985">
        <v>4207</v>
      </c>
      <c r="J53" s="989">
        <v>4160</v>
      </c>
      <c r="K53" s="989">
        <v>3902</v>
      </c>
      <c r="L53" s="989">
        <v>3165</v>
      </c>
      <c r="M53" s="993">
        <v>2479</v>
      </c>
    </row>
    <row r="54" spans="2:13" ht="27.75" customHeight="1">
      <c r="B54" s="969" t="s">
        <v>70</v>
      </c>
      <c r="C54" s="868"/>
      <c r="D54" s="868"/>
      <c r="E54" s="977"/>
      <c r="F54" s="977"/>
      <c r="G54" s="977"/>
      <c r="H54" s="977"/>
      <c r="I54" s="986"/>
      <c r="J54" s="986"/>
      <c r="K54" s="986"/>
      <c r="L54" s="986"/>
      <c r="M54" s="986"/>
    </row>
    <row r="55" spans="2:13"/>
  </sheetData>
  <sheetProtection algorithmName="SHA-512" hashValue="CRryoC/i3hOWMbNC+5sWOo8Z6wUOmUK86ARMDfyX7s7fbnF0B+akndS/ivUuQBXU+bLOYRApGsbzX1ZxHQKD/g==" saltValue="Kz2fDZdRH1z8QVvcvY7Kw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8</v>
      </c>
      <c r="C54" s="1000"/>
      <c r="D54" s="1000"/>
      <c r="E54" s="1009" t="s">
        <v>16</v>
      </c>
      <c r="F54" s="1016" t="s">
        <v>528</v>
      </c>
      <c r="G54" s="1016" t="s">
        <v>529</v>
      </c>
      <c r="H54" s="1024" t="s">
        <v>530</v>
      </c>
    </row>
    <row r="55" spans="2:8" ht="52.5" customHeight="1">
      <c r="B55" s="995"/>
      <c r="C55" s="1001" t="s">
        <v>101</v>
      </c>
      <c r="D55" s="1001"/>
      <c r="E55" s="1010"/>
      <c r="F55" s="1017">
        <v>606</v>
      </c>
      <c r="G55" s="1017">
        <v>760</v>
      </c>
      <c r="H55" s="1025">
        <v>858</v>
      </c>
    </row>
    <row r="56" spans="2:8" ht="52.5" customHeight="1">
      <c r="B56" s="996"/>
      <c r="C56" s="1002" t="s">
        <v>104</v>
      </c>
      <c r="D56" s="1002"/>
      <c r="E56" s="1011"/>
      <c r="F56" s="1018">
        <v>166</v>
      </c>
      <c r="G56" s="1018">
        <v>235</v>
      </c>
      <c r="H56" s="1026">
        <v>325</v>
      </c>
    </row>
    <row r="57" spans="2:8" ht="53.25" customHeight="1">
      <c r="B57" s="996"/>
      <c r="C57" s="1003" t="s">
        <v>75</v>
      </c>
      <c r="D57" s="1003"/>
      <c r="E57" s="1012"/>
      <c r="F57" s="1019">
        <v>1591</v>
      </c>
      <c r="G57" s="1019">
        <v>1770</v>
      </c>
      <c r="H57" s="1027">
        <v>2026</v>
      </c>
    </row>
    <row r="58" spans="2:8" ht="45.75" customHeight="1">
      <c r="B58" s="997"/>
      <c r="C58" s="1004" t="s">
        <v>543</v>
      </c>
      <c r="D58" s="1007"/>
      <c r="E58" s="1013"/>
      <c r="F58" s="1020">
        <v>632</v>
      </c>
      <c r="G58" s="1020">
        <v>814</v>
      </c>
      <c r="H58" s="1028">
        <v>919</v>
      </c>
    </row>
    <row r="59" spans="2:8" ht="45.75" customHeight="1">
      <c r="B59" s="997"/>
      <c r="C59" s="1004" t="s">
        <v>544</v>
      </c>
      <c r="D59" s="1007"/>
      <c r="E59" s="1013"/>
      <c r="F59" s="1020">
        <v>691</v>
      </c>
      <c r="G59" s="1020">
        <v>709</v>
      </c>
      <c r="H59" s="1028">
        <v>882</v>
      </c>
    </row>
    <row r="60" spans="2:8" ht="45.75" customHeight="1">
      <c r="B60" s="997"/>
      <c r="C60" s="1004" t="s">
        <v>336</v>
      </c>
      <c r="D60" s="1007"/>
      <c r="E60" s="1013"/>
      <c r="F60" s="1020">
        <v>140</v>
      </c>
      <c r="G60" s="1020">
        <v>110</v>
      </c>
      <c r="H60" s="1028">
        <v>76</v>
      </c>
    </row>
    <row r="61" spans="2:8" ht="45.75" customHeight="1">
      <c r="B61" s="997"/>
      <c r="C61" s="1004" t="s">
        <v>116</v>
      </c>
      <c r="D61" s="1007"/>
      <c r="E61" s="1013"/>
      <c r="F61" s="1020">
        <v>18</v>
      </c>
      <c r="G61" s="1020">
        <v>30</v>
      </c>
      <c r="H61" s="1028">
        <v>44</v>
      </c>
    </row>
    <row r="62" spans="2:8" ht="45.75" customHeight="1">
      <c r="B62" s="998"/>
      <c r="C62" s="1005" t="s">
        <v>174</v>
      </c>
      <c r="D62" s="1008"/>
      <c r="E62" s="1014"/>
      <c r="F62" s="1021">
        <v>42</v>
      </c>
      <c r="G62" s="1021">
        <v>40</v>
      </c>
      <c r="H62" s="1029">
        <v>38</v>
      </c>
    </row>
    <row r="63" spans="2:8" ht="52.5" customHeight="1">
      <c r="B63" s="999"/>
      <c r="C63" s="1006" t="s">
        <v>107</v>
      </c>
      <c r="D63" s="1006"/>
      <c r="E63" s="1015"/>
      <c r="F63" s="1022">
        <v>2363</v>
      </c>
      <c r="G63" s="1022">
        <v>2765</v>
      </c>
      <c r="H63" s="1030">
        <v>3209</v>
      </c>
    </row>
    <row r="64" spans="2:8"/>
  </sheetData>
  <sheetProtection algorithmName="SHA-512" hashValue="2kVzeOsBFcTz8x39vOQ9lv7VI+ZcjdLUqGEWfvwRIOxX4gB3zFro4bsp/061M17GDS3ZAZh7woculdKrd++PHg==" saltValue="DOasx4oiso0kOu7JfSuPk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61</v>
      </c>
      <c r="E2" s="794"/>
      <c r="F2" s="1046" t="s">
        <v>525</v>
      </c>
      <c r="G2" s="818"/>
      <c r="H2" s="828"/>
    </row>
    <row r="3" spans="1:8">
      <c r="A3" s="782" t="s">
        <v>503</v>
      </c>
      <c r="B3" s="767"/>
      <c r="C3" s="1039"/>
      <c r="D3" s="1042">
        <v>161484</v>
      </c>
      <c r="E3" s="1044"/>
      <c r="F3" s="1047">
        <v>83774</v>
      </c>
      <c r="G3" s="1049"/>
      <c r="H3" s="1052"/>
    </row>
    <row r="4" spans="1:8">
      <c r="A4" s="754"/>
      <c r="B4" s="766"/>
      <c r="C4" s="1040"/>
      <c r="D4" s="1043">
        <v>141568</v>
      </c>
      <c r="E4" s="1045"/>
      <c r="F4" s="1048">
        <v>52179</v>
      </c>
      <c r="G4" s="1050"/>
      <c r="H4" s="1053"/>
    </row>
    <row r="5" spans="1:8">
      <c r="A5" s="782" t="s">
        <v>524</v>
      </c>
      <c r="B5" s="767"/>
      <c r="C5" s="1039"/>
      <c r="D5" s="1042">
        <v>113506</v>
      </c>
      <c r="E5" s="1044"/>
      <c r="F5" s="1047">
        <v>132981</v>
      </c>
      <c r="G5" s="1049"/>
      <c r="H5" s="1052"/>
    </row>
    <row r="6" spans="1:8">
      <c r="A6" s="754"/>
      <c r="B6" s="766"/>
      <c r="C6" s="1040"/>
      <c r="D6" s="1043">
        <v>43681</v>
      </c>
      <c r="E6" s="1045"/>
      <c r="F6" s="1048">
        <v>56973</v>
      </c>
      <c r="G6" s="1050"/>
      <c r="H6" s="1053"/>
    </row>
    <row r="7" spans="1:8">
      <c r="A7" s="782" t="s">
        <v>478</v>
      </c>
      <c r="B7" s="767"/>
      <c r="C7" s="1039"/>
      <c r="D7" s="1042">
        <v>76110</v>
      </c>
      <c r="E7" s="1044"/>
      <c r="F7" s="1047">
        <v>128523</v>
      </c>
      <c r="G7" s="1049"/>
      <c r="H7" s="1052"/>
    </row>
    <row r="8" spans="1:8">
      <c r="A8" s="754"/>
      <c r="B8" s="766"/>
      <c r="C8" s="1040"/>
      <c r="D8" s="1043">
        <v>52821</v>
      </c>
      <c r="E8" s="1045"/>
      <c r="F8" s="1048">
        <v>56792</v>
      </c>
      <c r="G8" s="1050"/>
      <c r="H8" s="1053"/>
    </row>
    <row r="9" spans="1:8">
      <c r="A9" s="782" t="s">
        <v>321</v>
      </c>
      <c r="B9" s="767"/>
      <c r="C9" s="1039"/>
      <c r="D9" s="1042">
        <v>65637</v>
      </c>
      <c r="E9" s="1044"/>
      <c r="F9" s="1047">
        <v>92919</v>
      </c>
      <c r="G9" s="1049"/>
      <c r="H9" s="1052"/>
    </row>
    <row r="10" spans="1:8">
      <c r="A10" s="754"/>
      <c r="B10" s="766"/>
      <c r="C10" s="1040"/>
      <c r="D10" s="1043">
        <v>48907</v>
      </c>
      <c r="E10" s="1045"/>
      <c r="F10" s="1048">
        <v>54128</v>
      </c>
      <c r="G10" s="1050"/>
      <c r="H10" s="1053"/>
    </row>
    <row r="11" spans="1:8">
      <c r="A11" s="782" t="s">
        <v>143</v>
      </c>
      <c r="B11" s="767"/>
      <c r="C11" s="1039"/>
      <c r="D11" s="1042">
        <v>103865</v>
      </c>
      <c r="E11" s="1044"/>
      <c r="F11" s="1047">
        <v>103663</v>
      </c>
      <c r="G11" s="1049"/>
      <c r="H11" s="1052"/>
    </row>
    <row r="12" spans="1:8">
      <c r="A12" s="754"/>
      <c r="B12" s="766"/>
      <c r="C12" s="1041"/>
      <c r="D12" s="1043">
        <v>60178</v>
      </c>
      <c r="E12" s="1045"/>
      <c r="F12" s="1048">
        <v>64346</v>
      </c>
      <c r="G12" s="1050"/>
      <c r="H12" s="1053"/>
    </row>
    <row r="13" spans="1:8">
      <c r="A13" s="782"/>
      <c r="B13" s="767"/>
      <c r="C13" s="1039"/>
      <c r="D13" s="1042">
        <v>104120</v>
      </c>
      <c r="E13" s="1044"/>
      <c r="F13" s="1047">
        <v>108372</v>
      </c>
      <c r="G13" s="1051"/>
      <c r="H13" s="1052"/>
    </row>
    <row r="14" spans="1:8">
      <c r="A14" s="754"/>
      <c r="B14" s="766"/>
      <c r="C14" s="1040"/>
      <c r="D14" s="1043">
        <v>69431</v>
      </c>
      <c r="E14" s="1045"/>
      <c r="F14" s="1048">
        <v>56884</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11.99</v>
      </c>
      <c r="C19" s="1032">
        <f>ROUND(VALUE(SUBSTITUTE(実質収支比率等に係る経年分析!G$48,"▲","-")),2)</f>
        <v>11.92</v>
      </c>
      <c r="D19" s="1032">
        <f>ROUND(VALUE(SUBSTITUTE(実質収支比率等に係る経年分析!H$48,"▲","-")),2)</f>
        <v>11.92</v>
      </c>
      <c r="E19" s="1032">
        <f>ROUND(VALUE(SUBSTITUTE(実質収支比率等に係る経年分析!I$48,"▲","-")),2)</f>
        <v>13.28</v>
      </c>
      <c r="F19" s="1032">
        <f>ROUND(VALUE(SUBSTITUTE(実質収支比率等に係る経年分析!J$48,"▲","-")),2)</f>
        <v>10.93</v>
      </c>
    </row>
    <row r="20" spans="1:11">
      <c r="A20" s="1032" t="s">
        <v>39</v>
      </c>
      <c r="B20" s="1032">
        <f>ROUND(VALUE(SUBSTITUTE(実質収支比率等に係る経年分析!F$47,"▲","-")),2)</f>
        <v>12.96</v>
      </c>
      <c r="C20" s="1032">
        <f>ROUND(VALUE(SUBSTITUTE(実質収支比率等に係る経年分析!G$47,"▲","-")),2)</f>
        <v>13.94</v>
      </c>
      <c r="D20" s="1032">
        <f>ROUND(VALUE(SUBSTITUTE(実質収支比率等に係る経年分析!H$47,"▲","-")),2)</f>
        <v>9.3699999999999992</v>
      </c>
      <c r="E20" s="1032">
        <f>ROUND(VALUE(SUBSTITUTE(実質収支比率等に係る経年分析!I$47,"▲","-")),2)</f>
        <v>11.24</v>
      </c>
      <c r="F20" s="1032">
        <f>ROUND(VALUE(SUBSTITUTE(実質収支比率等に係る経年分析!J$47,"▲","-")),2)</f>
        <v>12.93</v>
      </c>
    </row>
    <row r="21" spans="1:11">
      <c r="A21" s="1032" t="s">
        <v>110</v>
      </c>
      <c r="B21" s="1032">
        <f>IF(ISNUMBER(VALUE(SUBSTITUTE(実質収支比率等に係る経年分析!F$49,"▲","-"))),ROUND(VALUE(SUBSTITUTE(実質収支比率等に係る経年分析!F$49,"▲","-")),2),NA())</f>
        <v>-1.88</v>
      </c>
      <c r="C21" s="1032">
        <f>IF(ISNUMBER(VALUE(SUBSTITUTE(実質収支比率等に係る経年分析!G$49,"▲","-"))),ROUND(VALUE(SUBSTITUTE(実質収支比率等に係る経年分析!G$49,"▲","-")),2),NA())</f>
        <v>0.78</v>
      </c>
      <c r="D21" s="1032">
        <f>IF(ISNUMBER(VALUE(SUBSTITUTE(実質収支比率等に係る経年分析!H$49,"▲","-"))),ROUND(VALUE(SUBSTITUTE(実質収支比率等に係る経年分析!H$49,"▲","-")),2),NA())</f>
        <v>-3.7</v>
      </c>
      <c r="E21" s="1032">
        <f>IF(ISNUMBER(VALUE(SUBSTITUTE(実質収支比率等に係る経年分析!I$49,"▲","-"))),ROUND(VALUE(SUBSTITUTE(実質収支比率等に係る経年分析!I$49,"▲","-")),2),NA())</f>
        <v>4.1500000000000004</v>
      </c>
      <c r="F21" s="1032">
        <f>IF(ISNUMBER(VALUE(SUBSTITUTE(実質収支比率等に係る経年分析!J$49,"▲","-"))),ROUND(VALUE(SUBSTITUTE(実質収支比率等に係る経年分析!J$49,"▲","-")),2),NA())</f>
        <v>-1.1100000000000001</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112</v>
      </c>
      <c r="C26" s="1033" t="s">
        <v>73</v>
      </c>
      <c r="D26" s="1033" t="s">
        <v>112</v>
      </c>
      <c r="E26" s="1033" t="s">
        <v>73</v>
      </c>
      <c r="F26" s="1033" t="s">
        <v>112</v>
      </c>
      <c r="G26" s="1033" t="s">
        <v>73</v>
      </c>
      <c r="H26" s="1033" t="s">
        <v>112</v>
      </c>
      <c r="I26" s="1033" t="s">
        <v>73</v>
      </c>
      <c r="J26" s="1033" t="s">
        <v>112</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国営村山北部土地改良事業特別会計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農業集落排水事業特別会計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4.e-002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8.e-002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8.e-002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4.e-002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0.11</v>
      </c>
    </row>
    <row r="32" spans="1:11">
      <c r="A32" s="1033" t="str">
        <f>IF('連結実質赤字比率に係る赤字・黒字の構成分析'!C$38="",NA(),'連結実質赤字比率に係る赤字・黒字の構成分析'!C$38)</f>
        <v>簡易水道特別会計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0.18</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0.28999999999999998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5.e-002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7.0000000000000007e-002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0.14000000000000001</v>
      </c>
    </row>
    <row r="33" spans="1:16">
      <c r="A33" s="1033" t="str">
        <f>IF('連結実質赤字比率に係る赤字・黒字の構成分析'!C$37="",NA(),'連結実質赤字比率に係る赤字・黒字の構成分析'!C$37)</f>
        <v>後期高齢者医療保険特別会計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0.12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0.13</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0.16</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0.72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0.56999999999999995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0.83</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1.02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1.23</v>
      </c>
    </row>
    <row r="35" spans="1:16">
      <c r="A35" s="1033" t="str">
        <f>IF('連結実質赤字比率に係る赤字・黒字の構成分析'!C$35="",NA(),'連結実質赤字比率に係る赤字・黒字の構成分析'!C$35)</f>
        <v>国民健康保険特別会計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3.62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4.46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4.28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4.17</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4.03</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11.98</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11.91</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11.9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13.27</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10.91</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113</v>
      </c>
      <c r="C41" s="1034"/>
      <c r="D41" s="1034" t="s">
        <v>115</v>
      </c>
      <c r="E41" s="1034" t="s">
        <v>113</v>
      </c>
      <c r="F41" s="1034"/>
      <c r="G41" s="1034" t="s">
        <v>115</v>
      </c>
      <c r="H41" s="1034" t="s">
        <v>113</v>
      </c>
      <c r="I41" s="1034"/>
      <c r="J41" s="1034" t="s">
        <v>115</v>
      </c>
      <c r="K41" s="1034" t="s">
        <v>113</v>
      </c>
      <c r="L41" s="1034"/>
      <c r="M41" s="1034" t="s">
        <v>115</v>
      </c>
      <c r="N41" s="1034" t="s">
        <v>113</v>
      </c>
      <c r="O41" s="1034"/>
      <c r="P41" s="1034" t="s">
        <v>115</v>
      </c>
    </row>
    <row r="42" spans="1:16">
      <c r="A42" s="1034" t="s">
        <v>117</v>
      </c>
      <c r="B42" s="1034"/>
      <c r="C42" s="1034"/>
      <c r="D42" s="1034">
        <f>'実質公債費比率（分子）の構造'!K$52</f>
        <v>1123</v>
      </c>
      <c r="E42" s="1034"/>
      <c r="F42" s="1034"/>
      <c r="G42" s="1034">
        <f>'実質公債費比率（分子）の構造'!L$52</f>
        <v>1102</v>
      </c>
      <c r="H42" s="1034"/>
      <c r="I42" s="1034"/>
      <c r="J42" s="1034">
        <f>'実質公債費比率（分子）の構造'!M$52</f>
        <v>1110</v>
      </c>
      <c r="K42" s="1034"/>
      <c r="L42" s="1034"/>
      <c r="M42" s="1034">
        <f>'実質公債費比率（分子）の構造'!N$52</f>
        <v>1114</v>
      </c>
      <c r="N42" s="1034"/>
      <c r="O42" s="1034"/>
      <c r="P42" s="1034">
        <f>'実質公債費比率（分子）の構造'!O$52</f>
        <v>1188</v>
      </c>
    </row>
    <row r="43" spans="1:16">
      <c r="A43" s="1034" t="s">
        <v>43</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41</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188</v>
      </c>
      <c r="C45" s="1034"/>
      <c r="D45" s="1034"/>
      <c r="E45" s="1034">
        <f>'実質公債費比率（分子）の構造'!L$49</f>
        <v>225</v>
      </c>
      <c r="F45" s="1034"/>
      <c r="G45" s="1034"/>
      <c r="H45" s="1034">
        <f>'実質公債費比率（分子）の構造'!M$49</f>
        <v>273</v>
      </c>
      <c r="I45" s="1034"/>
      <c r="J45" s="1034"/>
      <c r="K45" s="1034">
        <f>'実質公債費比率（分子）の構造'!N$49</f>
        <v>265</v>
      </c>
      <c r="L45" s="1034"/>
      <c r="M45" s="1034"/>
      <c r="N45" s="1034">
        <f>'実質公債費比率（分子）の構造'!O$49</f>
        <v>283</v>
      </c>
      <c r="O45" s="1034"/>
      <c r="P45" s="1034"/>
    </row>
    <row r="46" spans="1:16">
      <c r="A46" s="1034" t="s">
        <v>36</v>
      </c>
      <c r="B46" s="1034">
        <f>'実質公債費比率（分子）の構造'!K$48</f>
        <v>115</v>
      </c>
      <c r="C46" s="1034"/>
      <c r="D46" s="1034"/>
      <c r="E46" s="1034">
        <f>'実質公債費比率（分子）の構造'!L$48</f>
        <v>113</v>
      </c>
      <c r="F46" s="1034"/>
      <c r="G46" s="1034"/>
      <c r="H46" s="1034">
        <f>'実質公債費比率（分子）の構造'!M$48</f>
        <v>89</v>
      </c>
      <c r="I46" s="1034"/>
      <c r="J46" s="1034"/>
      <c r="K46" s="1034">
        <f>'実質公債費比率（分子）の構造'!N$48</f>
        <v>93</v>
      </c>
      <c r="L46" s="1034"/>
      <c r="M46" s="1034"/>
      <c r="N46" s="1034">
        <f>'実質公債費比率（分子）の構造'!O$48</f>
        <v>101</v>
      </c>
      <c r="O46" s="1034"/>
      <c r="P46" s="1034"/>
    </row>
    <row r="47" spans="1:16">
      <c r="A47" s="1034" t="s">
        <v>33</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120</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1185</v>
      </c>
      <c r="C49" s="1034"/>
      <c r="D49" s="1034"/>
      <c r="E49" s="1034">
        <f>'実質公債費比率（分子）の構造'!L$45</f>
        <v>1096</v>
      </c>
      <c r="F49" s="1034"/>
      <c r="G49" s="1034"/>
      <c r="H49" s="1034">
        <f>'実質公債費比率（分子）の構造'!M$45</f>
        <v>1153</v>
      </c>
      <c r="I49" s="1034"/>
      <c r="J49" s="1034"/>
      <c r="K49" s="1034">
        <f>'実質公債費比率（分子）の構造'!N$45</f>
        <v>1187</v>
      </c>
      <c r="L49" s="1034"/>
      <c r="M49" s="1034"/>
      <c r="N49" s="1034">
        <f>'実質公債費比率（分子）の構造'!O$45</f>
        <v>1324</v>
      </c>
      <c r="O49" s="1034"/>
      <c r="P49" s="1034"/>
    </row>
    <row r="50" spans="1:16">
      <c r="A50" s="1034" t="s">
        <v>54</v>
      </c>
      <c r="B50" s="1034" t="e">
        <f>NA()</f>
        <v>#N/A</v>
      </c>
      <c r="C50" s="1034">
        <f>IF(ISNUMBER('実質公債費比率（分子）の構造'!K$53),'実質公債費比率（分子）の構造'!K$53,NA())</f>
        <v>365</v>
      </c>
      <c r="D50" s="1034" t="e">
        <f>NA()</f>
        <v>#N/A</v>
      </c>
      <c r="E50" s="1034" t="e">
        <f>NA()</f>
        <v>#N/A</v>
      </c>
      <c r="F50" s="1034">
        <f>IF(ISNUMBER('実質公債費比率（分子）の構造'!L$53),'実質公債費比率（分子）の構造'!L$53,NA())</f>
        <v>332</v>
      </c>
      <c r="G50" s="1034" t="e">
        <f>NA()</f>
        <v>#N/A</v>
      </c>
      <c r="H50" s="1034" t="e">
        <f>NA()</f>
        <v>#N/A</v>
      </c>
      <c r="I50" s="1034">
        <f>IF(ISNUMBER('実質公債費比率（分子）の構造'!M$53),'実質公債費比率（分子）の構造'!M$53,NA())</f>
        <v>405</v>
      </c>
      <c r="J50" s="1034" t="e">
        <f>NA()</f>
        <v>#N/A</v>
      </c>
      <c r="K50" s="1034" t="e">
        <f>NA()</f>
        <v>#N/A</v>
      </c>
      <c r="L50" s="1034">
        <f>IF(ISNUMBER('実質公債費比率（分子）の構造'!N$53),'実質公債費比率（分子）の構造'!N$53,NA())</f>
        <v>431</v>
      </c>
      <c r="M50" s="1034" t="e">
        <f>NA()</f>
        <v>#N/A</v>
      </c>
      <c r="N50" s="1034" t="e">
        <f>NA()</f>
        <v>#N/A</v>
      </c>
      <c r="O50" s="1034">
        <f>IF(ISNUMBER('実質公債費比率（分子）の構造'!O$53),'実質公債費比率（分子）の構造'!O$53,NA())</f>
        <v>520</v>
      </c>
      <c r="P50" s="1034" t="e">
        <f>NA()</f>
        <v>#N/A</v>
      </c>
    </row>
    <row r="53" spans="1:16">
      <c r="A53" s="1031" t="s">
        <v>124</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127</v>
      </c>
      <c r="C55" s="1033"/>
      <c r="D55" s="1033" t="s">
        <v>130</v>
      </c>
      <c r="E55" s="1033" t="s">
        <v>127</v>
      </c>
      <c r="F55" s="1033"/>
      <c r="G55" s="1033" t="s">
        <v>130</v>
      </c>
      <c r="H55" s="1033" t="s">
        <v>127</v>
      </c>
      <c r="I55" s="1033"/>
      <c r="J55" s="1033" t="s">
        <v>130</v>
      </c>
      <c r="K55" s="1033" t="s">
        <v>127</v>
      </c>
      <c r="L55" s="1033"/>
      <c r="M55" s="1033" t="s">
        <v>130</v>
      </c>
      <c r="N55" s="1033" t="s">
        <v>127</v>
      </c>
      <c r="O55" s="1033"/>
      <c r="P55" s="1033" t="s">
        <v>130</v>
      </c>
    </row>
    <row r="56" spans="1:16">
      <c r="A56" s="1033" t="s">
        <v>45</v>
      </c>
      <c r="B56" s="1033"/>
      <c r="C56" s="1033"/>
      <c r="D56" s="1033">
        <f>'将来負担比率（分子）の構造'!I$52</f>
        <v>12423</v>
      </c>
      <c r="E56" s="1033"/>
      <c r="F56" s="1033"/>
      <c r="G56" s="1033">
        <f>'将来負担比率（分子）の構造'!J$52</f>
        <v>12447</v>
      </c>
      <c r="H56" s="1033"/>
      <c r="I56" s="1033"/>
      <c r="J56" s="1033">
        <f>'将来負担比率（分子）の構造'!K$52</f>
        <v>12201</v>
      </c>
      <c r="K56" s="1033"/>
      <c r="L56" s="1033"/>
      <c r="M56" s="1033">
        <f>'将来負担比率（分子）の構造'!L$52</f>
        <v>11944</v>
      </c>
      <c r="N56" s="1033"/>
      <c r="O56" s="1033"/>
      <c r="P56" s="1033">
        <f>'将来負担比率（分子）の構造'!M$52</f>
        <v>11654</v>
      </c>
    </row>
    <row r="57" spans="1:16">
      <c r="A57" s="1033" t="s">
        <v>93</v>
      </c>
      <c r="B57" s="1033"/>
      <c r="C57" s="1033"/>
      <c r="D57" s="1033">
        <f>'将来負担比率（分子）の構造'!I$51</f>
        <v>1180</v>
      </c>
      <c r="E57" s="1033"/>
      <c r="F57" s="1033"/>
      <c r="G57" s="1033">
        <f>'将来負担比率（分子）の構造'!J$51</f>
        <v>1299</v>
      </c>
      <c r="H57" s="1033"/>
      <c r="I57" s="1033"/>
      <c r="J57" s="1033">
        <f>'将来負担比率（分子）の構造'!K$51</f>
        <v>1248</v>
      </c>
      <c r="K57" s="1033"/>
      <c r="L57" s="1033"/>
      <c r="M57" s="1033">
        <f>'将来負担比率（分子）の構造'!L$51</f>
        <v>1189</v>
      </c>
      <c r="N57" s="1033"/>
      <c r="O57" s="1033"/>
      <c r="P57" s="1033">
        <f>'将来負担比率（分子）の構造'!M$51</f>
        <v>1116</v>
      </c>
    </row>
    <row r="58" spans="1:16">
      <c r="A58" s="1033" t="s">
        <v>91</v>
      </c>
      <c r="B58" s="1033"/>
      <c r="C58" s="1033"/>
      <c r="D58" s="1033">
        <f>'将来負担比率（分子）の構造'!I$50</f>
        <v>2735</v>
      </c>
      <c r="E58" s="1033"/>
      <c r="F58" s="1033"/>
      <c r="G58" s="1033">
        <f>'将来負担比率（分子）の構造'!J$50</f>
        <v>2659</v>
      </c>
      <c r="H58" s="1033"/>
      <c r="I58" s="1033"/>
      <c r="J58" s="1033">
        <f>'将来負担比率（分子）の構造'!K$50</f>
        <v>2568</v>
      </c>
      <c r="K58" s="1033"/>
      <c r="L58" s="1033"/>
      <c r="M58" s="1033">
        <f>'将来負担比率（分子）の構造'!L$50</f>
        <v>3086</v>
      </c>
      <c r="N58" s="1033"/>
      <c r="O58" s="1033"/>
      <c r="P58" s="1033">
        <f>'将来負担比率（分子）の構造'!M$50</f>
        <v>3596</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1783</v>
      </c>
      <c r="C62" s="1033"/>
      <c r="D62" s="1033"/>
      <c r="E62" s="1033">
        <f>'将来負担比率（分子）の構造'!J$45</f>
        <v>1744</v>
      </c>
      <c r="F62" s="1033"/>
      <c r="G62" s="1033"/>
      <c r="H62" s="1033">
        <f>'将来負担比率（分子）の構造'!K$45</f>
        <v>1688</v>
      </c>
      <c r="I62" s="1033"/>
      <c r="J62" s="1033"/>
      <c r="K62" s="1033">
        <f>'将来負担比率（分子）の構造'!L$45</f>
        <v>1653</v>
      </c>
      <c r="L62" s="1033"/>
      <c r="M62" s="1033"/>
      <c r="N62" s="1033">
        <f>'将来負担比率（分子）の構造'!M$45</f>
        <v>1641</v>
      </c>
      <c r="O62" s="1033"/>
      <c r="P62" s="1033"/>
    </row>
    <row r="63" spans="1:16">
      <c r="A63" s="1033" t="s">
        <v>19</v>
      </c>
      <c r="B63" s="1033">
        <f>'将来負担比率（分子）の構造'!I$44</f>
        <v>4939</v>
      </c>
      <c r="C63" s="1033"/>
      <c r="D63" s="1033"/>
      <c r="E63" s="1033">
        <f>'将来負担比率（分子）の構造'!J$44</f>
        <v>4803</v>
      </c>
      <c r="F63" s="1033"/>
      <c r="G63" s="1033"/>
      <c r="H63" s="1033">
        <f>'将来負担比率（分子）の構造'!K$44</f>
        <v>4603</v>
      </c>
      <c r="I63" s="1033"/>
      <c r="J63" s="1033"/>
      <c r="K63" s="1033">
        <f>'将来負担比率（分子）の構造'!L$44</f>
        <v>4432</v>
      </c>
      <c r="L63" s="1033"/>
      <c r="M63" s="1033"/>
      <c r="N63" s="1033">
        <f>'将来負担比率（分子）の構造'!M$44</f>
        <v>4307</v>
      </c>
      <c r="O63" s="1033"/>
      <c r="P63" s="1033"/>
    </row>
    <row r="64" spans="1:16">
      <c r="A64" s="1033" t="s">
        <v>79</v>
      </c>
      <c r="B64" s="1033">
        <f>'将来負担比率（分子）の構造'!I$43</f>
        <v>1221</v>
      </c>
      <c r="C64" s="1033"/>
      <c r="D64" s="1033"/>
      <c r="E64" s="1033">
        <f>'将来負担比率（分子）の構造'!J$43</f>
        <v>1168</v>
      </c>
      <c r="F64" s="1033"/>
      <c r="G64" s="1033"/>
      <c r="H64" s="1033">
        <f>'将来負担比率（分子）の構造'!K$43</f>
        <v>1100</v>
      </c>
      <c r="I64" s="1033"/>
      <c r="J64" s="1033"/>
      <c r="K64" s="1033">
        <f>'将来負担比率（分子）の構造'!L$43</f>
        <v>1078</v>
      </c>
      <c r="L64" s="1033"/>
      <c r="M64" s="1033"/>
      <c r="N64" s="1033">
        <f>'将来負担比率（分子）の構造'!M$43</f>
        <v>1034</v>
      </c>
      <c r="O64" s="1033"/>
      <c r="P64" s="1033"/>
    </row>
    <row r="65" spans="1:16">
      <c r="A65" s="1033" t="s">
        <v>77</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12602</v>
      </c>
      <c r="C66" s="1033"/>
      <c r="D66" s="1033"/>
      <c r="E66" s="1033">
        <f>'将来負担比率（分子）の構造'!J$41</f>
        <v>12850</v>
      </c>
      <c r="F66" s="1033"/>
      <c r="G66" s="1033"/>
      <c r="H66" s="1033">
        <f>'将来負担比率（分子）の構造'!K$41</f>
        <v>12528</v>
      </c>
      <c r="I66" s="1033"/>
      <c r="J66" s="1033"/>
      <c r="K66" s="1033">
        <f>'将来負担比率（分子）の構造'!L$41</f>
        <v>12221</v>
      </c>
      <c r="L66" s="1033"/>
      <c r="M66" s="1033"/>
      <c r="N66" s="1033">
        <f>'将来負担比率（分子）の構造'!M$41</f>
        <v>11864</v>
      </c>
      <c r="O66" s="1033"/>
      <c r="P66" s="1033"/>
    </row>
    <row r="67" spans="1:16">
      <c r="A67" s="1033" t="s">
        <v>97</v>
      </c>
      <c r="B67" s="1033" t="e">
        <f>NA()</f>
        <v>#N/A</v>
      </c>
      <c r="C67" s="1033">
        <f>IF(ISNUMBER('将来負担比率（分子）の構造'!I$53),IF('将来負担比率（分子）の構造'!I$53&lt;0,0,'将来負担比率（分子）の構造'!I$53),NA())</f>
        <v>4207</v>
      </c>
      <c r="D67" s="1033" t="e">
        <f>NA()</f>
        <v>#N/A</v>
      </c>
      <c r="E67" s="1033" t="e">
        <f>NA()</f>
        <v>#N/A</v>
      </c>
      <c r="F67" s="1033">
        <f>IF(ISNUMBER('将来負担比率（分子）の構造'!J$53),IF('将来負担比率（分子）の構造'!J$53&lt;0,0,'将来負担比率（分子）の構造'!J$53),NA())</f>
        <v>4160</v>
      </c>
      <c r="G67" s="1033" t="e">
        <f>NA()</f>
        <v>#N/A</v>
      </c>
      <c r="H67" s="1033" t="e">
        <f>NA()</f>
        <v>#N/A</v>
      </c>
      <c r="I67" s="1033">
        <f>IF(ISNUMBER('将来負担比率（分子）の構造'!K$53),IF('将来負担比率（分子）の構造'!K$53&lt;0,0,'将来負担比率（分子）の構造'!K$53),NA())</f>
        <v>3902</v>
      </c>
      <c r="J67" s="1033" t="e">
        <f>NA()</f>
        <v>#N/A</v>
      </c>
      <c r="K67" s="1033" t="e">
        <f>NA()</f>
        <v>#N/A</v>
      </c>
      <c r="L67" s="1033">
        <f>IF(ISNUMBER('将来負担比率（分子）の構造'!L$53),IF('将来負担比率（分子）の構造'!L$53&lt;0,0,'将来負担比率（分子）の構造'!L$53),NA())</f>
        <v>3165</v>
      </c>
      <c r="M67" s="1033" t="e">
        <f>NA()</f>
        <v>#N/A</v>
      </c>
      <c r="N67" s="1033" t="e">
        <f>NA()</f>
        <v>#N/A</v>
      </c>
      <c r="O67" s="1033">
        <f>IF(ISNUMBER('将来負担比率（分子）の構造'!M$53),IF('将来負担比率（分子）の構造'!M$53&lt;0,0,'将来負担比率（分子）の構造'!M$53),NA())</f>
        <v>2479</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606</v>
      </c>
      <c r="C72" s="1037">
        <f>基金残高に係る経年分析!G55</f>
        <v>760</v>
      </c>
      <c r="D72" s="1037">
        <f>基金残高に係る経年分析!H55</f>
        <v>858</v>
      </c>
    </row>
    <row r="73" spans="1:16">
      <c r="A73" s="1035" t="s">
        <v>135</v>
      </c>
      <c r="B73" s="1037">
        <f>基金残高に係る経年分析!F56</f>
        <v>166</v>
      </c>
      <c r="C73" s="1037">
        <f>基金残高に係る経年分析!G56</f>
        <v>235</v>
      </c>
      <c r="D73" s="1037">
        <f>基金残高に係る経年分析!H56</f>
        <v>325</v>
      </c>
    </row>
    <row r="74" spans="1:16">
      <c r="A74" s="1035" t="s">
        <v>137</v>
      </c>
      <c r="B74" s="1037">
        <f>基金残高に係る経年分析!F57</f>
        <v>1591</v>
      </c>
      <c r="C74" s="1037">
        <f>基金残高に係る経年分析!G57</f>
        <v>1770</v>
      </c>
      <c r="D74" s="1037">
        <f>基金残高に係る経年分析!H57</f>
        <v>2026</v>
      </c>
    </row>
  </sheetData>
  <sheetProtection algorithmName="SHA-512" hashValue="KV0VTTlVdF0KynocQnemSeQTrPbdTc668nx7fuZD++yuZ/zmJyLoll+/C8QJoM3Kk2BH/JKuOhYKLZt7mBQmnA==" saltValue="Hi/K/axl7zOKyQr7xOOfk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132</v>
      </c>
      <c r="DI1" s="344"/>
      <c r="DJ1" s="344"/>
      <c r="DK1" s="344"/>
      <c r="DL1" s="344"/>
      <c r="DM1" s="344"/>
      <c r="DN1" s="351"/>
      <c r="DO1" s="1"/>
      <c r="DP1" s="343" t="s">
        <v>28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313</v>
      </c>
      <c r="AA4" s="139"/>
      <c r="AB4" s="139"/>
      <c r="AC4" s="144"/>
      <c r="AD4" s="182" t="s">
        <v>258</v>
      </c>
      <c r="AE4" s="139"/>
      <c r="AF4" s="139"/>
      <c r="AG4" s="139"/>
      <c r="AH4" s="139"/>
      <c r="AI4" s="139"/>
      <c r="AJ4" s="139"/>
      <c r="AK4" s="144"/>
      <c r="AL4" s="182" t="s">
        <v>313</v>
      </c>
      <c r="AM4" s="139"/>
      <c r="AN4" s="139"/>
      <c r="AO4" s="144"/>
      <c r="AP4" s="298" t="s">
        <v>315</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1708988</v>
      </c>
      <c r="S5" s="276"/>
      <c r="T5" s="276"/>
      <c r="U5" s="276"/>
      <c r="V5" s="276"/>
      <c r="W5" s="276"/>
      <c r="X5" s="276"/>
      <c r="Y5" s="278"/>
      <c r="Z5" s="281">
        <v>11.2</v>
      </c>
      <c r="AA5" s="281"/>
      <c r="AB5" s="281"/>
      <c r="AC5" s="281"/>
      <c r="AD5" s="286">
        <v>1646355</v>
      </c>
      <c r="AE5" s="286"/>
      <c r="AF5" s="286"/>
      <c r="AG5" s="286"/>
      <c r="AH5" s="286"/>
      <c r="AI5" s="286"/>
      <c r="AJ5" s="286"/>
      <c r="AK5" s="286"/>
      <c r="AL5" s="291">
        <v>24.7</v>
      </c>
      <c r="AM5" s="293"/>
      <c r="AN5" s="293"/>
      <c r="AO5" s="295"/>
      <c r="AP5" s="260" t="s">
        <v>319</v>
      </c>
      <c r="AQ5" s="265"/>
      <c r="AR5" s="265"/>
      <c r="AS5" s="265"/>
      <c r="AT5" s="265"/>
      <c r="AU5" s="265"/>
      <c r="AV5" s="265"/>
      <c r="AW5" s="265"/>
      <c r="AX5" s="265"/>
      <c r="AY5" s="265"/>
      <c r="AZ5" s="265"/>
      <c r="BA5" s="265"/>
      <c r="BB5" s="265"/>
      <c r="BC5" s="265"/>
      <c r="BD5" s="265"/>
      <c r="BE5" s="265"/>
      <c r="BF5" s="268"/>
      <c r="BG5" s="274">
        <v>1624335</v>
      </c>
      <c r="BH5" s="217"/>
      <c r="BI5" s="217"/>
      <c r="BJ5" s="217"/>
      <c r="BK5" s="217"/>
      <c r="BL5" s="217"/>
      <c r="BM5" s="217"/>
      <c r="BN5" s="279"/>
      <c r="BO5" s="282">
        <v>95</v>
      </c>
      <c r="BP5" s="282"/>
      <c r="BQ5" s="282"/>
      <c r="BR5" s="282"/>
      <c r="BS5" s="287">
        <v>16767</v>
      </c>
      <c r="BT5" s="287"/>
      <c r="BU5" s="287"/>
      <c r="BV5" s="287"/>
      <c r="BW5" s="287"/>
      <c r="BX5" s="287"/>
      <c r="BY5" s="287"/>
      <c r="BZ5" s="287"/>
      <c r="CA5" s="287"/>
      <c r="CB5" s="325"/>
      <c r="CD5" s="182" t="s">
        <v>315</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135508</v>
      </c>
      <c r="S6" s="217"/>
      <c r="T6" s="217"/>
      <c r="U6" s="217"/>
      <c r="V6" s="217"/>
      <c r="W6" s="217"/>
      <c r="X6" s="217"/>
      <c r="Y6" s="279"/>
      <c r="Z6" s="282">
        <v>0.9</v>
      </c>
      <c r="AA6" s="282"/>
      <c r="AB6" s="282"/>
      <c r="AC6" s="282"/>
      <c r="AD6" s="287">
        <v>135508</v>
      </c>
      <c r="AE6" s="287"/>
      <c r="AF6" s="287"/>
      <c r="AG6" s="287"/>
      <c r="AH6" s="287"/>
      <c r="AI6" s="287"/>
      <c r="AJ6" s="287"/>
      <c r="AK6" s="287"/>
      <c r="AL6" s="283">
        <v>2</v>
      </c>
      <c r="AM6" s="238"/>
      <c r="AN6" s="238"/>
      <c r="AO6" s="296"/>
      <c r="AP6" s="261" t="s">
        <v>105</v>
      </c>
      <c r="AQ6" s="1"/>
      <c r="AR6" s="1"/>
      <c r="AS6" s="1"/>
      <c r="AT6" s="1"/>
      <c r="AU6" s="1"/>
      <c r="AV6" s="1"/>
      <c r="AW6" s="1"/>
      <c r="AX6" s="1"/>
      <c r="AY6" s="1"/>
      <c r="AZ6" s="1"/>
      <c r="BA6" s="1"/>
      <c r="BB6" s="1"/>
      <c r="BC6" s="1"/>
      <c r="BD6" s="1"/>
      <c r="BE6" s="1"/>
      <c r="BF6" s="269"/>
      <c r="BG6" s="274">
        <v>1624335</v>
      </c>
      <c r="BH6" s="217"/>
      <c r="BI6" s="217"/>
      <c r="BJ6" s="217"/>
      <c r="BK6" s="217"/>
      <c r="BL6" s="217"/>
      <c r="BM6" s="217"/>
      <c r="BN6" s="279"/>
      <c r="BO6" s="282">
        <v>95</v>
      </c>
      <c r="BP6" s="282"/>
      <c r="BQ6" s="282"/>
      <c r="BR6" s="282"/>
      <c r="BS6" s="287">
        <v>16767</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140000</v>
      </c>
      <c r="CS6" s="217"/>
      <c r="CT6" s="217"/>
      <c r="CU6" s="217"/>
      <c r="CV6" s="217"/>
      <c r="CW6" s="217"/>
      <c r="CX6" s="217"/>
      <c r="CY6" s="279"/>
      <c r="CZ6" s="291">
        <v>1</v>
      </c>
      <c r="DA6" s="293"/>
      <c r="DB6" s="293"/>
      <c r="DC6" s="337"/>
      <c r="DD6" s="288" t="s">
        <v>204</v>
      </c>
      <c r="DE6" s="217"/>
      <c r="DF6" s="217"/>
      <c r="DG6" s="217"/>
      <c r="DH6" s="217"/>
      <c r="DI6" s="217"/>
      <c r="DJ6" s="217"/>
      <c r="DK6" s="217"/>
      <c r="DL6" s="217"/>
      <c r="DM6" s="217"/>
      <c r="DN6" s="217"/>
      <c r="DO6" s="217"/>
      <c r="DP6" s="279"/>
      <c r="DQ6" s="288">
        <v>140000</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492</v>
      </c>
      <c r="S7" s="217"/>
      <c r="T7" s="217"/>
      <c r="U7" s="217"/>
      <c r="V7" s="217"/>
      <c r="W7" s="217"/>
      <c r="X7" s="217"/>
      <c r="Y7" s="279"/>
      <c r="Z7" s="282">
        <v>0</v>
      </c>
      <c r="AA7" s="282"/>
      <c r="AB7" s="282"/>
      <c r="AC7" s="282"/>
      <c r="AD7" s="287">
        <v>492</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628162</v>
      </c>
      <c r="BH7" s="217"/>
      <c r="BI7" s="217"/>
      <c r="BJ7" s="217"/>
      <c r="BK7" s="217"/>
      <c r="BL7" s="217"/>
      <c r="BM7" s="217"/>
      <c r="BN7" s="279"/>
      <c r="BO7" s="282">
        <v>36.799999999999997</v>
      </c>
      <c r="BP7" s="282"/>
      <c r="BQ7" s="282"/>
      <c r="BR7" s="282"/>
      <c r="BS7" s="287">
        <v>16767</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3568459</v>
      </c>
      <c r="CS7" s="217"/>
      <c r="CT7" s="217"/>
      <c r="CU7" s="217"/>
      <c r="CV7" s="217"/>
      <c r="CW7" s="217"/>
      <c r="CX7" s="217"/>
      <c r="CY7" s="279"/>
      <c r="CZ7" s="282">
        <v>24.7</v>
      </c>
      <c r="DA7" s="282"/>
      <c r="DB7" s="282"/>
      <c r="DC7" s="282"/>
      <c r="DD7" s="288">
        <v>44373</v>
      </c>
      <c r="DE7" s="217"/>
      <c r="DF7" s="217"/>
      <c r="DG7" s="217"/>
      <c r="DH7" s="217"/>
      <c r="DI7" s="217"/>
      <c r="DJ7" s="217"/>
      <c r="DK7" s="217"/>
      <c r="DL7" s="217"/>
      <c r="DM7" s="217"/>
      <c r="DN7" s="217"/>
      <c r="DO7" s="217"/>
      <c r="DP7" s="279"/>
      <c r="DQ7" s="288">
        <v>1860255</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4266</v>
      </c>
      <c r="S8" s="217"/>
      <c r="T8" s="217"/>
      <c r="U8" s="217"/>
      <c r="V8" s="217"/>
      <c r="W8" s="217"/>
      <c r="X8" s="217"/>
      <c r="Y8" s="279"/>
      <c r="Z8" s="282">
        <v>0</v>
      </c>
      <c r="AA8" s="282"/>
      <c r="AB8" s="282"/>
      <c r="AC8" s="282"/>
      <c r="AD8" s="287">
        <v>4266</v>
      </c>
      <c r="AE8" s="287"/>
      <c r="AF8" s="287"/>
      <c r="AG8" s="287"/>
      <c r="AH8" s="287"/>
      <c r="AI8" s="287"/>
      <c r="AJ8" s="287"/>
      <c r="AK8" s="287"/>
      <c r="AL8" s="283">
        <v>0.1</v>
      </c>
      <c r="AM8" s="238"/>
      <c r="AN8" s="238"/>
      <c r="AO8" s="296"/>
      <c r="AP8" s="261" t="s">
        <v>128</v>
      </c>
      <c r="AQ8" s="1"/>
      <c r="AR8" s="1"/>
      <c r="AS8" s="1"/>
      <c r="AT8" s="1"/>
      <c r="AU8" s="1"/>
      <c r="AV8" s="1"/>
      <c r="AW8" s="1"/>
      <c r="AX8" s="1"/>
      <c r="AY8" s="1"/>
      <c r="AZ8" s="1"/>
      <c r="BA8" s="1"/>
      <c r="BB8" s="1"/>
      <c r="BC8" s="1"/>
      <c r="BD8" s="1"/>
      <c r="BE8" s="1"/>
      <c r="BF8" s="269"/>
      <c r="BG8" s="274">
        <v>24462</v>
      </c>
      <c r="BH8" s="217"/>
      <c r="BI8" s="217"/>
      <c r="BJ8" s="217"/>
      <c r="BK8" s="217"/>
      <c r="BL8" s="217"/>
      <c r="BM8" s="217"/>
      <c r="BN8" s="279"/>
      <c r="BO8" s="282">
        <v>1.4</v>
      </c>
      <c r="BP8" s="282"/>
      <c r="BQ8" s="282"/>
      <c r="BR8" s="282"/>
      <c r="BS8" s="287" t="s">
        <v>204</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2745192</v>
      </c>
      <c r="CS8" s="217"/>
      <c r="CT8" s="217"/>
      <c r="CU8" s="217"/>
      <c r="CV8" s="217"/>
      <c r="CW8" s="217"/>
      <c r="CX8" s="217"/>
      <c r="CY8" s="279"/>
      <c r="CZ8" s="282">
        <v>19</v>
      </c>
      <c r="DA8" s="282"/>
      <c r="DB8" s="282"/>
      <c r="DC8" s="282"/>
      <c r="DD8" s="288">
        <v>29344</v>
      </c>
      <c r="DE8" s="217"/>
      <c r="DF8" s="217"/>
      <c r="DG8" s="217"/>
      <c r="DH8" s="217"/>
      <c r="DI8" s="217"/>
      <c r="DJ8" s="217"/>
      <c r="DK8" s="217"/>
      <c r="DL8" s="217"/>
      <c r="DM8" s="217"/>
      <c r="DN8" s="217"/>
      <c r="DO8" s="217"/>
      <c r="DP8" s="279"/>
      <c r="DQ8" s="288">
        <v>1524805</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2985</v>
      </c>
      <c r="S9" s="217"/>
      <c r="T9" s="217"/>
      <c r="U9" s="217"/>
      <c r="V9" s="217"/>
      <c r="W9" s="217"/>
      <c r="X9" s="217"/>
      <c r="Y9" s="279"/>
      <c r="Z9" s="282">
        <v>0</v>
      </c>
      <c r="AA9" s="282"/>
      <c r="AB9" s="282"/>
      <c r="AC9" s="282"/>
      <c r="AD9" s="287">
        <v>2985</v>
      </c>
      <c r="AE9" s="287"/>
      <c r="AF9" s="287"/>
      <c r="AG9" s="287"/>
      <c r="AH9" s="287"/>
      <c r="AI9" s="287"/>
      <c r="AJ9" s="287"/>
      <c r="AK9" s="287"/>
      <c r="AL9" s="283">
        <v>0</v>
      </c>
      <c r="AM9" s="238"/>
      <c r="AN9" s="238"/>
      <c r="AO9" s="296"/>
      <c r="AP9" s="261" t="s">
        <v>338</v>
      </c>
      <c r="AQ9" s="1"/>
      <c r="AR9" s="1"/>
      <c r="AS9" s="1"/>
      <c r="AT9" s="1"/>
      <c r="AU9" s="1"/>
      <c r="AV9" s="1"/>
      <c r="AW9" s="1"/>
      <c r="AX9" s="1"/>
      <c r="AY9" s="1"/>
      <c r="AZ9" s="1"/>
      <c r="BA9" s="1"/>
      <c r="BB9" s="1"/>
      <c r="BC9" s="1"/>
      <c r="BD9" s="1"/>
      <c r="BE9" s="1"/>
      <c r="BF9" s="269"/>
      <c r="BG9" s="274">
        <v>505837</v>
      </c>
      <c r="BH9" s="217"/>
      <c r="BI9" s="217"/>
      <c r="BJ9" s="217"/>
      <c r="BK9" s="217"/>
      <c r="BL9" s="217"/>
      <c r="BM9" s="217"/>
      <c r="BN9" s="279"/>
      <c r="BO9" s="282">
        <v>29.6</v>
      </c>
      <c r="BP9" s="282"/>
      <c r="BQ9" s="282"/>
      <c r="BR9" s="282"/>
      <c r="BS9" s="287" t="s">
        <v>204</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1050200</v>
      </c>
      <c r="CS9" s="217"/>
      <c r="CT9" s="217"/>
      <c r="CU9" s="217"/>
      <c r="CV9" s="217"/>
      <c r="CW9" s="217"/>
      <c r="CX9" s="217"/>
      <c r="CY9" s="279"/>
      <c r="CZ9" s="282">
        <v>7.3</v>
      </c>
      <c r="DA9" s="282"/>
      <c r="DB9" s="282"/>
      <c r="DC9" s="282"/>
      <c r="DD9" s="288">
        <v>3255</v>
      </c>
      <c r="DE9" s="217"/>
      <c r="DF9" s="217"/>
      <c r="DG9" s="217"/>
      <c r="DH9" s="217"/>
      <c r="DI9" s="217"/>
      <c r="DJ9" s="217"/>
      <c r="DK9" s="217"/>
      <c r="DL9" s="217"/>
      <c r="DM9" s="217"/>
      <c r="DN9" s="217"/>
      <c r="DO9" s="217"/>
      <c r="DP9" s="279"/>
      <c r="DQ9" s="288">
        <v>922852</v>
      </c>
      <c r="DR9" s="217"/>
      <c r="DS9" s="217"/>
      <c r="DT9" s="217"/>
      <c r="DU9" s="217"/>
      <c r="DV9" s="217"/>
      <c r="DW9" s="217"/>
      <c r="DX9" s="217"/>
      <c r="DY9" s="217"/>
      <c r="DZ9" s="217"/>
      <c r="EA9" s="217"/>
      <c r="EB9" s="217"/>
      <c r="EC9" s="326"/>
    </row>
    <row r="10" spans="2:143" ht="11.25" customHeight="1">
      <c r="B10" s="261" t="s">
        <v>136</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193</v>
      </c>
      <c r="AQ10" s="1"/>
      <c r="AR10" s="1"/>
      <c r="AS10" s="1"/>
      <c r="AT10" s="1"/>
      <c r="AU10" s="1"/>
      <c r="AV10" s="1"/>
      <c r="AW10" s="1"/>
      <c r="AX10" s="1"/>
      <c r="AY10" s="1"/>
      <c r="AZ10" s="1"/>
      <c r="BA10" s="1"/>
      <c r="BB10" s="1"/>
      <c r="BC10" s="1"/>
      <c r="BD10" s="1"/>
      <c r="BE10" s="1"/>
      <c r="BF10" s="269"/>
      <c r="BG10" s="274">
        <v>39157</v>
      </c>
      <c r="BH10" s="217"/>
      <c r="BI10" s="217"/>
      <c r="BJ10" s="217"/>
      <c r="BK10" s="217"/>
      <c r="BL10" s="217"/>
      <c r="BM10" s="217"/>
      <c r="BN10" s="279"/>
      <c r="BO10" s="282">
        <v>2.2999999999999998</v>
      </c>
      <c r="BP10" s="282"/>
      <c r="BQ10" s="282"/>
      <c r="BR10" s="282"/>
      <c r="BS10" s="287" t="s">
        <v>204</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32743</v>
      </c>
      <c r="CS10" s="217"/>
      <c r="CT10" s="217"/>
      <c r="CU10" s="217"/>
      <c r="CV10" s="217"/>
      <c r="CW10" s="217"/>
      <c r="CX10" s="217"/>
      <c r="CY10" s="279"/>
      <c r="CZ10" s="282">
        <v>0.2</v>
      </c>
      <c r="DA10" s="282"/>
      <c r="DB10" s="282"/>
      <c r="DC10" s="282"/>
      <c r="DD10" s="288" t="s">
        <v>204</v>
      </c>
      <c r="DE10" s="217"/>
      <c r="DF10" s="217"/>
      <c r="DG10" s="217"/>
      <c r="DH10" s="217"/>
      <c r="DI10" s="217"/>
      <c r="DJ10" s="217"/>
      <c r="DK10" s="217"/>
      <c r="DL10" s="217"/>
      <c r="DM10" s="217"/>
      <c r="DN10" s="217"/>
      <c r="DO10" s="217"/>
      <c r="DP10" s="279"/>
      <c r="DQ10" s="288">
        <v>13094</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386201</v>
      </c>
      <c r="S11" s="217"/>
      <c r="T11" s="217"/>
      <c r="U11" s="217"/>
      <c r="V11" s="217"/>
      <c r="W11" s="217"/>
      <c r="X11" s="217"/>
      <c r="Y11" s="279"/>
      <c r="Z11" s="283">
        <v>2.5</v>
      </c>
      <c r="AA11" s="238"/>
      <c r="AB11" s="238"/>
      <c r="AC11" s="285"/>
      <c r="AD11" s="288">
        <v>386201</v>
      </c>
      <c r="AE11" s="217"/>
      <c r="AF11" s="217"/>
      <c r="AG11" s="217"/>
      <c r="AH11" s="217"/>
      <c r="AI11" s="217"/>
      <c r="AJ11" s="217"/>
      <c r="AK11" s="279"/>
      <c r="AL11" s="283">
        <v>5.8</v>
      </c>
      <c r="AM11" s="238"/>
      <c r="AN11" s="238"/>
      <c r="AO11" s="296"/>
      <c r="AP11" s="261" t="s">
        <v>342</v>
      </c>
      <c r="AQ11" s="1"/>
      <c r="AR11" s="1"/>
      <c r="AS11" s="1"/>
      <c r="AT11" s="1"/>
      <c r="AU11" s="1"/>
      <c r="AV11" s="1"/>
      <c r="AW11" s="1"/>
      <c r="AX11" s="1"/>
      <c r="AY11" s="1"/>
      <c r="AZ11" s="1"/>
      <c r="BA11" s="1"/>
      <c r="BB11" s="1"/>
      <c r="BC11" s="1"/>
      <c r="BD11" s="1"/>
      <c r="BE11" s="1"/>
      <c r="BF11" s="269"/>
      <c r="BG11" s="274">
        <v>58706</v>
      </c>
      <c r="BH11" s="217"/>
      <c r="BI11" s="217"/>
      <c r="BJ11" s="217"/>
      <c r="BK11" s="217"/>
      <c r="BL11" s="217"/>
      <c r="BM11" s="217"/>
      <c r="BN11" s="279"/>
      <c r="BO11" s="282">
        <v>3.4</v>
      </c>
      <c r="BP11" s="282"/>
      <c r="BQ11" s="282"/>
      <c r="BR11" s="282"/>
      <c r="BS11" s="287">
        <v>16767</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1142030</v>
      </c>
      <c r="CS11" s="217"/>
      <c r="CT11" s="217"/>
      <c r="CU11" s="217"/>
      <c r="CV11" s="217"/>
      <c r="CW11" s="217"/>
      <c r="CX11" s="217"/>
      <c r="CY11" s="279"/>
      <c r="CZ11" s="282">
        <v>7.9</v>
      </c>
      <c r="DA11" s="282"/>
      <c r="DB11" s="282"/>
      <c r="DC11" s="282"/>
      <c r="DD11" s="288">
        <v>387820</v>
      </c>
      <c r="DE11" s="217"/>
      <c r="DF11" s="217"/>
      <c r="DG11" s="217"/>
      <c r="DH11" s="217"/>
      <c r="DI11" s="217"/>
      <c r="DJ11" s="217"/>
      <c r="DK11" s="217"/>
      <c r="DL11" s="217"/>
      <c r="DM11" s="217"/>
      <c r="DN11" s="217"/>
      <c r="DO11" s="217"/>
      <c r="DP11" s="279"/>
      <c r="DQ11" s="288">
        <v>461916</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204</v>
      </c>
      <c r="S12" s="217"/>
      <c r="T12" s="217"/>
      <c r="U12" s="217"/>
      <c r="V12" s="217"/>
      <c r="W12" s="217"/>
      <c r="X12" s="217"/>
      <c r="Y12" s="279"/>
      <c r="Z12" s="282" t="s">
        <v>204</v>
      </c>
      <c r="AA12" s="282"/>
      <c r="AB12" s="282"/>
      <c r="AC12" s="282"/>
      <c r="AD12" s="287" t="s">
        <v>204</v>
      </c>
      <c r="AE12" s="287"/>
      <c r="AF12" s="287"/>
      <c r="AG12" s="287"/>
      <c r="AH12" s="287"/>
      <c r="AI12" s="287"/>
      <c r="AJ12" s="287"/>
      <c r="AK12" s="287"/>
      <c r="AL12" s="283" t="s">
        <v>204</v>
      </c>
      <c r="AM12" s="238"/>
      <c r="AN12" s="238"/>
      <c r="AO12" s="296"/>
      <c r="AP12" s="261" t="s">
        <v>346</v>
      </c>
      <c r="AQ12" s="1"/>
      <c r="AR12" s="1"/>
      <c r="AS12" s="1"/>
      <c r="AT12" s="1"/>
      <c r="AU12" s="1"/>
      <c r="AV12" s="1"/>
      <c r="AW12" s="1"/>
      <c r="AX12" s="1"/>
      <c r="AY12" s="1"/>
      <c r="AZ12" s="1"/>
      <c r="BA12" s="1"/>
      <c r="BB12" s="1"/>
      <c r="BC12" s="1"/>
      <c r="BD12" s="1"/>
      <c r="BE12" s="1"/>
      <c r="BF12" s="269"/>
      <c r="BG12" s="274">
        <v>772757</v>
      </c>
      <c r="BH12" s="217"/>
      <c r="BI12" s="217"/>
      <c r="BJ12" s="217"/>
      <c r="BK12" s="217"/>
      <c r="BL12" s="217"/>
      <c r="BM12" s="217"/>
      <c r="BN12" s="279"/>
      <c r="BO12" s="282">
        <v>45.2</v>
      </c>
      <c r="BP12" s="282"/>
      <c r="BQ12" s="282"/>
      <c r="BR12" s="282"/>
      <c r="BS12" s="287" t="s">
        <v>204</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688377</v>
      </c>
      <c r="CS12" s="217"/>
      <c r="CT12" s="217"/>
      <c r="CU12" s="217"/>
      <c r="CV12" s="217"/>
      <c r="CW12" s="217"/>
      <c r="CX12" s="217"/>
      <c r="CY12" s="279"/>
      <c r="CZ12" s="282">
        <v>4.8</v>
      </c>
      <c r="DA12" s="282"/>
      <c r="DB12" s="282"/>
      <c r="DC12" s="282"/>
      <c r="DD12" s="288">
        <v>132735</v>
      </c>
      <c r="DE12" s="217"/>
      <c r="DF12" s="217"/>
      <c r="DG12" s="217"/>
      <c r="DH12" s="217"/>
      <c r="DI12" s="217"/>
      <c r="DJ12" s="217"/>
      <c r="DK12" s="217"/>
      <c r="DL12" s="217"/>
      <c r="DM12" s="217"/>
      <c r="DN12" s="217"/>
      <c r="DO12" s="217"/>
      <c r="DP12" s="279"/>
      <c r="DQ12" s="288">
        <v>460455</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348</v>
      </c>
      <c r="AQ13" s="1"/>
      <c r="AR13" s="1"/>
      <c r="AS13" s="1"/>
      <c r="AT13" s="1"/>
      <c r="AU13" s="1"/>
      <c r="AV13" s="1"/>
      <c r="AW13" s="1"/>
      <c r="AX13" s="1"/>
      <c r="AY13" s="1"/>
      <c r="AZ13" s="1"/>
      <c r="BA13" s="1"/>
      <c r="BB13" s="1"/>
      <c r="BC13" s="1"/>
      <c r="BD13" s="1"/>
      <c r="BE13" s="1"/>
      <c r="BF13" s="269"/>
      <c r="BG13" s="274">
        <v>761349</v>
      </c>
      <c r="BH13" s="217"/>
      <c r="BI13" s="217"/>
      <c r="BJ13" s="217"/>
      <c r="BK13" s="217"/>
      <c r="BL13" s="217"/>
      <c r="BM13" s="217"/>
      <c r="BN13" s="279"/>
      <c r="BO13" s="282">
        <v>44.5</v>
      </c>
      <c r="BP13" s="282"/>
      <c r="BQ13" s="282"/>
      <c r="BR13" s="282"/>
      <c r="BS13" s="287" t="s">
        <v>204</v>
      </c>
      <c r="BT13" s="287"/>
      <c r="BU13" s="287"/>
      <c r="BV13" s="287"/>
      <c r="BW13" s="287"/>
      <c r="BX13" s="287"/>
      <c r="BY13" s="287"/>
      <c r="BZ13" s="287"/>
      <c r="CA13" s="287"/>
      <c r="CB13" s="325"/>
      <c r="CD13" s="261" t="s">
        <v>351</v>
      </c>
      <c r="CE13" s="1"/>
      <c r="CF13" s="1"/>
      <c r="CG13" s="1"/>
      <c r="CH13" s="1"/>
      <c r="CI13" s="1"/>
      <c r="CJ13" s="1"/>
      <c r="CK13" s="1"/>
      <c r="CL13" s="1"/>
      <c r="CM13" s="1"/>
      <c r="CN13" s="1"/>
      <c r="CO13" s="1"/>
      <c r="CP13" s="1"/>
      <c r="CQ13" s="269"/>
      <c r="CR13" s="274">
        <v>2058324</v>
      </c>
      <c r="CS13" s="217"/>
      <c r="CT13" s="217"/>
      <c r="CU13" s="217"/>
      <c r="CV13" s="217"/>
      <c r="CW13" s="217"/>
      <c r="CX13" s="217"/>
      <c r="CY13" s="279"/>
      <c r="CZ13" s="282">
        <v>14.3</v>
      </c>
      <c r="DA13" s="282"/>
      <c r="DB13" s="282"/>
      <c r="DC13" s="282"/>
      <c r="DD13" s="288">
        <v>678137</v>
      </c>
      <c r="DE13" s="217"/>
      <c r="DF13" s="217"/>
      <c r="DG13" s="217"/>
      <c r="DH13" s="217"/>
      <c r="DI13" s="217"/>
      <c r="DJ13" s="217"/>
      <c r="DK13" s="217"/>
      <c r="DL13" s="217"/>
      <c r="DM13" s="217"/>
      <c r="DN13" s="217"/>
      <c r="DO13" s="217"/>
      <c r="DP13" s="279"/>
      <c r="DQ13" s="288">
        <v>1090359</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185</v>
      </c>
      <c r="S14" s="217"/>
      <c r="T14" s="217"/>
      <c r="U14" s="217"/>
      <c r="V14" s="217"/>
      <c r="W14" s="217"/>
      <c r="X14" s="217"/>
      <c r="Y14" s="279"/>
      <c r="Z14" s="282">
        <v>0</v>
      </c>
      <c r="AA14" s="282"/>
      <c r="AB14" s="282"/>
      <c r="AC14" s="282"/>
      <c r="AD14" s="287">
        <v>185</v>
      </c>
      <c r="AE14" s="287"/>
      <c r="AF14" s="287"/>
      <c r="AG14" s="287"/>
      <c r="AH14" s="287"/>
      <c r="AI14" s="287"/>
      <c r="AJ14" s="287"/>
      <c r="AK14" s="287"/>
      <c r="AL14" s="283">
        <v>0</v>
      </c>
      <c r="AM14" s="238"/>
      <c r="AN14" s="238"/>
      <c r="AO14" s="296"/>
      <c r="AP14" s="261" t="s">
        <v>221</v>
      </c>
      <c r="AQ14" s="1"/>
      <c r="AR14" s="1"/>
      <c r="AS14" s="1"/>
      <c r="AT14" s="1"/>
      <c r="AU14" s="1"/>
      <c r="AV14" s="1"/>
      <c r="AW14" s="1"/>
      <c r="AX14" s="1"/>
      <c r="AY14" s="1"/>
      <c r="AZ14" s="1"/>
      <c r="BA14" s="1"/>
      <c r="BB14" s="1"/>
      <c r="BC14" s="1"/>
      <c r="BD14" s="1"/>
      <c r="BE14" s="1"/>
      <c r="BF14" s="269"/>
      <c r="BG14" s="274">
        <v>68177</v>
      </c>
      <c r="BH14" s="217"/>
      <c r="BI14" s="217"/>
      <c r="BJ14" s="217"/>
      <c r="BK14" s="217"/>
      <c r="BL14" s="217"/>
      <c r="BM14" s="217"/>
      <c r="BN14" s="279"/>
      <c r="BO14" s="282">
        <v>4</v>
      </c>
      <c r="BP14" s="282"/>
      <c r="BQ14" s="282"/>
      <c r="BR14" s="282"/>
      <c r="BS14" s="287" t="s">
        <v>204</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540073</v>
      </c>
      <c r="CS14" s="217"/>
      <c r="CT14" s="217"/>
      <c r="CU14" s="217"/>
      <c r="CV14" s="217"/>
      <c r="CW14" s="217"/>
      <c r="CX14" s="217"/>
      <c r="CY14" s="279"/>
      <c r="CZ14" s="282">
        <v>3.7</v>
      </c>
      <c r="DA14" s="282"/>
      <c r="DB14" s="282"/>
      <c r="DC14" s="282"/>
      <c r="DD14" s="288">
        <v>64686</v>
      </c>
      <c r="DE14" s="217"/>
      <c r="DF14" s="217"/>
      <c r="DG14" s="217"/>
      <c r="DH14" s="217"/>
      <c r="DI14" s="217"/>
      <c r="DJ14" s="217"/>
      <c r="DK14" s="217"/>
      <c r="DL14" s="217"/>
      <c r="DM14" s="217"/>
      <c r="DN14" s="217"/>
      <c r="DO14" s="217"/>
      <c r="DP14" s="279"/>
      <c r="DQ14" s="288">
        <v>327599</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354</v>
      </c>
      <c r="AQ15" s="1"/>
      <c r="AR15" s="1"/>
      <c r="AS15" s="1"/>
      <c r="AT15" s="1"/>
      <c r="AU15" s="1"/>
      <c r="AV15" s="1"/>
      <c r="AW15" s="1"/>
      <c r="AX15" s="1"/>
      <c r="AY15" s="1"/>
      <c r="AZ15" s="1"/>
      <c r="BA15" s="1"/>
      <c r="BB15" s="1"/>
      <c r="BC15" s="1"/>
      <c r="BD15" s="1"/>
      <c r="BE15" s="1"/>
      <c r="BF15" s="269"/>
      <c r="BG15" s="274">
        <v>155239</v>
      </c>
      <c r="BH15" s="217"/>
      <c r="BI15" s="217"/>
      <c r="BJ15" s="217"/>
      <c r="BK15" s="217"/>
      <c r="BL15" s="217"/>
      <c r="BM15" s="217"/>
      <c r="BN15" s="279"/>
      <c r="BO15" s="282">
        <v>9.1</v>
      </c>
      <c r="BP15" s="282"/>
      <c r="BQ15" s="282"/>
      <c r="BR15" s="282"/>
      <c r="BS15" s="287" t="s">
        <v>204</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1127131</v>
      </c>
      <c r="CS15" s="217"/>
      <c r="CT15" s="217"/>
      <c r="CU15" s="217"/>
      <c r="CV15" s="217"/>
      <c r="CW15" s="217"/>
      <c r="CX15" s="217"/>
      <c r="CY15" s="279"/>
      <c r="CZ15" s="282">
        <v>7.8</v>
      </c>
      <c r="DA15" s="282"/>
      <c r="DB15" s="282"/>
      <c r="DC15" s="282"/>
      <c r="DD15" s="288">
        <v>158733</v>
      </c>
      <c r="DE15" s="217"/>
      <c r="DF15" s="217"/>
      <c r="DG15" s="217"/>
      <c r="DH15" s="217"/>
      <c r="DI15" s="217"/>
      <c r="DJ15" s="217"/>
      <c r="DK15" s="217"/>
      <c r="DL15" s="217"/>
      <c r="DM15" s="217"/>
      <c r="DN15" s="217"/>
      <c r="DO15" s="217"/>
      <c r="DP15" s="279"/>
      <c r="DQ15" s="288">
        <v>750080</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10952</v>
      </c>
      <c r="S16" s="217"/>
      <c r="T16" s="217"/>
      <c r="U16" s="217"/>
      <c r="V16" s="217"/>
      <c r="W16" s="217"/>
      <c r="X16" s="217"/>
      <c r="Y16" s="279"/>
      <c r="Z16" s="282">
        <v>0.1</v>
      </c>
      <c r="AA16" s="282"/>
      <c r="AB16" s="282"/>
      <c r="AC16" s="282"/>
      <c r="AD16" s="287">
        <v>10952</v>
      </c>
      <c r="AE16" s="287"/>
      <c r="AF16" s="287"/>
      <c r="AG16" s="287"/>
      <c r="AH16" s="287"/>
      <c r="AI16" s="287"/>
      <c r="AJ16" s="287"/>
      <c r="AK16" s="287"/>
      <c r="AL16" s="283">
        <v>0.2</v>
      </c>
      <c r="AM16" s="238"/>
      <c r="AN16" s="238"/>
      <c r="AO16" s="296"/>
      <c r="AP16" s="261" t="s">
        <v>357</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v>15976</v>
      </c>
      <c r="CS16" s="217"/>
      <c r="CT16" s="217"/>
      <c r="CU16" s="217"/>
      <c r="CV16" s="217"/>
      <c r="CW16" s="217"/>
      <c r="CX16" s="217"/>
      <c r="CY16" s="279"/>
      <c r="CZ16" s="282">
        <v>0.1</v>
      </c>
      <c r="DA16" s="282"/>
      <c r="DB16" s="282"/>
      <c r="DC16" s="282"/>
      <c r="DD16" s="288" t="s">
        <v>204</v>
      </c>
      <c r="DE16" s="217"/>
      <c r="DF16" s="217"/>
      <c r="DG16" s="217"/>
      <c r="DH16" s="217"/>
      <c r="DI16" s="217"/>
      <c r="DJ16" s="217"/>
      <c r="DK16" s="217"/>
      <c r="DL16" s="217"/>
      <c r="DM16" s="217"/>
      <c r="DN16" s="217"/>
      <c r="DO16" s="217"/>
      <c r="DP16" s="279"/>
      <c r="DQ16" s="288">
        <v>12874</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21662</v>
      </c>
      <c r="S17" s="217"/>
      <c r="T17" s="217"/>
      <c r="U17" s="217"/>
      <c r="V17" s="217"/>
      <c r="W17" s="217"/>
      <c r="X17" s="217"/>
      <c r="Y17" s="279"/>
      <c r="Z17" s="282">
        <v>0.1</v>
      </c>
      <c r="AA17" s="282"/>
      <c r="AB17" s="282"/>
      <c r="AC17" s="282"/>
      <c r="AD17" s="287">
        <v>21662</v>
      </c>
      <c r="AE17" s="287"/>
      <c r="AF17" s="287"/>
      <c r="AG17" s="287"/>
      <c r="AH17" s="287"/>
      <c r="AI17" s="287"/>
      <c r="AJ17" s="287"/>
      <c r="AK17" s="287"/>
      <c r="AL17" s="283">
        <v>0.3</v>
      </c>
      <c r="AM17" s="238"/>
      <c r="AN17" s="238"/>
      <c r="AO17" s="296"/>
      <c r="AP17" s="261" t="s">
        <v>360</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1324490</v>
      </c>
      <c r="CS17" s="217"/>
      <c r="CT17" s="217"/>
      <c r="CU17" s="217"/>
      <c r="CV17" s="217"/>
      <c r="CW17" s="217"/>
      <c r="CX17" s="217"/>
      <c r="CY17" s="279"/>
      <c r="CZ17" s="282">
        <v>9.1999999999999993</v>
      </c>
      <c r="DA17" s="282"/>
      <c r="DB17" s="282"/>
      <c r="DC17" s="282"/>
      <c r="DD17" s="288" t="s">
        <v>204</v>
      </c>
      <c r="DE17" s="217"/>
      <c r="DF17" s="217"/>
      <c r="DG17" s="217"/>
      <c r="DH17" s="217"/>
      <c r="DI17" s="217"/>
      <c r="DJ17" s="217"/>
      <c r="DK17" s="217"/>
      <c r="DL17" s="217"/>
      <c r="DM17" s="217"/>
      <c r="DN17" s="217"/>
      <c r="DO17" s="217"/>
      <c r="DP17" s="279"/>
      <c r="DQ17" s="288">
        <v>1274826</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10273</v>
      </c>
      <c r="S18" s="217"/>
      <c r="T18" s="217"/>
      <c r="U18" s="217"/>
      <c r="V18" s="217"/>
      <c r="W18" s="217"/>
      <c r="X18" s="217"/>
      <c r="Y18" s="279"/>
      <c r="Z18" s="282">
        <v>0.1</v>
      </c>
      <c r="AA18" s="282"/>
      <c r="AB18" s="282"/>
      <c r="AC18" s="282"/>
      <c r="AD18" s="287">
        <v>10273</v>
      </c>
      <c r="AE18" s="287"/>
      <c r="AF18" s="287"/>
      <c r="AG18" s="287"/>
      <c r="AH18" s="287"/>
      <c r="AI18" s="287"/>
      <c r="AJ18" s="287"/>
      <c r="AK18" s="287"/>
      <c r="AL18" s="283">
        <v>0.2</v>
      </c>
      <c r="AM18" s="238"/>
      <c r="AN18" s="238"/>
      <c r="AO18" s="296"/>
      <c r="AP18" s="261" t="s">
        <v>99</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7592</v>
      </c>
      <c r="S19" s="217"/>
      <c r="T19" s="217"/>
      <c r="U19" s="217"/>
      <c r="V19" s="217"/>
      <c r="W19" s="217"/>
      <c r="X19" s="217"/>
      <c r="Y19" s="279"/>
      <c r="Z19" s="282">
        <v>0</v>
      </c>
      <c r="AA19" s="282"/>
      <c r="AB19" s="282"/>
      <c r="AC19" s="282"/>
      <c r="AD19" s="287">
        <v>7592</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v>84653</v>
      </c>
      <c r="BH19" s="217"/>
      <c r="BI19" s="217"/>
      <c r="BJ19" s="217"/>
      <c r="BK19" s="217"/>
      <c r="BL19" s="217"/>
      <c r="BM19" s="217"/>
      <c r="BN19" s="279"/>
      <c r="BO19" s="282">
        <v>5</v>
      </c>
      <c r="BP19" s="282"/>
      <c r="BQ19" s="282"/>
      <c r="BR19" s="282"/>
      <c r="BS19" s="287" t="s">
        <v>204</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v>2681</v>
      </c>
      <c r="S20" s="217"/>
      <c r="T20" s="217"/>
      <c r="U20" s="217"/>
      <c r="V20" s="217"/>
      <c r="W20" s="217"/>
      <c r="X20" s="217"/>
      <c r="Y20" s="279"/>
      <c r="Z20" s="282">
        <v>0</v>
      </c>
      <c r="AA20" s="282"/>
      <c r="AB20" s="282"/>
      <c r="AC20" s="282"/>
      <c r="AD20" s="287">
        <v>2681</v>
      </c>
      <c r="AE20" s="287"/>
      <c r="AF20" s="287"/>
      <c r="AG20" s="287"/>
      <c r="AH20" s="287"/>
      <c r="AI20" s="287"/>
      <c r="AJ20" s="287"/>
      <c r="AK20" s="287"/>
      <c r="AL20" s="283">
        <v>0</v>
      </c>
      <c r="AM20" s="238"/>
      <c r="AN20" s="238"/>
      <c r="AO20" s="296"/>
      <c r="AP20" s="261" t="s">
        <v>369</v>
      </c>
      <c r="AQ20" s="1"/>
      <c r="AR20" s="1"/>
      <c r="AS20" s="1"/>
      <c r="AT20" s="1"/>
      <c r="AU20" s="1"/>
      <c r="AV20" s="1"/>
      <c r="AW20" s="1"/>
      <c r="AX20" s="1"/>
      <c r="AY20" s="1"/>
      <c r="AZ20" s="1"/>
      <c r="BA20" s="1"/>
      <c r="BB20" s="1"/>
      <c r="BC20" s="1"/>
      <c r="BD20" s="1"/>
      <c r="BE20" s="1"/>
      <c r="BF20" s="269"/>
      <c r="BG20" s="274">
        <v>84653</v>
      </c>
      <c r="BH20" s="217"/>
      <c r="BI20" s="217"/>
      <c r="BJ20" s="217"/>
      <c r="BK20" s="217"/>
      <c r="BL20" s="217"/>
      <c r="BM20" s="217"/>
      <c r="BN20" s="279"/>
      <c r="BO20" s="282">
        <v>5</v>
      </c>
      <c r="BP20" s="282"/>
      <c r="BQ20" s="282"/>
      <c r="BR20" s="282"/>
      <c r="BS20" s="287" t="s">
        <v>204</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14432995</v>
      </c>
      <c r="CS20" s="217"/>
      <c r="CT20" s="217"/>
      <c r="CU20" s="217"/>
      <c r="CV20" s="217"/>
      <c r="CW20" s="217"/>
      <c r="CX20" s="217"/>
      <c r="CY20" s="279"/>
      <c r="CZ20" s="282">
        <v>100</v>
      </c>
      <c r="DA20" s="282"/>
      <c r="DB20" s="282"/>
      <c r="DC20" s="282"/>
      <c r="DD20" s="288">
        <v>1499083</v>
      </c>
      <c r="DE20" s="217"/>
      <c r="DF20" s="217"/>
      <c r="DG20" s="217"/>
      <c r="DH20" s="217"/>
      <c r="DI20" s="217"/>
      <c r="DJ20" s="217"/>
      <c r="DK20" s="217"/>
      <c r="DL20" s="217"/>
      <c r="DM20" s="217"/>
      <c r="DN20" s="217"/>
      <c r="DO20" s="217"/>
      <c r="DP20" s="279"/>
      <c r="DQ20" s="288">
        <v>8839115</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5441491</v>
      </c>
      <c r="S21" s="217"/>
      <c r="T21" s="217"/>
      <c r="U21" s="217"/>
      <c r="V21" s="217"/>
      <c r="W21" s="217"/>
      <c r="X21" s="217"/>
      <c r="Y21" s="279"/>
      <c r="Z21" s="282">
        <v>35.700000000000003</v>
      </c>
      <c r="AA21" s="282"/>
      <c r="AB21" s="282"/>
      <c r="AC21" s="282"/>
      <c r="AD21" s="287">
        <v>4450980</v>
      </c>
      <c r="AE21" s="287"/>
      <c r="AF21" s="287"/>
      <c r="AG21" s="287"/>
      <c r="AH21" s="287"/>
      <c r="AI21" s="287"/>
      <c r="AJ21" s="287"/>
      <c r="AK21" s="287"/>
      <c r="AL21" s="283">
        <v>66.599999999999994</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v>22020</v>
      </c>
      <c r="BH21" s="217"/>
      <c r="BI21" s="217"/>
      <c r="BJ21" s="217"/>
      <c r="BK21" s="217"/>
      <c r="BL21" s="217"/>
      <c r="BM21" s="217"/>
      <c r="BN21" s="279"/>
      <c r="BO21" s="282">
        <v>1.3</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4450980</v>
      </c>
      <c r="S22" s="217"/>
      <c r="T22" s="217"/>
      <c r="U22" s="217"/>
      <c r="V22" s="217"/>
      <c r="W22" s="217"/>
      <c r="X22" s="217"/>
      <c r="Y22" s="279"/>
      <c r="Z22" s="282">
        <v>29.2</v>
      </c>
      <c r="AA22" s="282"/>
      <c r="AB22" s="282"/>
      <c r="AC22" s="282"/>
      <c r="AD22" s="287">
        <v>4450980</v>
      </c>
      <c r="AE22" s="287"/>
      <c r="AF22" s="287"/>
      <c r="AG22" s="287"/>
      <c r="AH22" s="287"/>
      <c r="AI22" s="287"/>
      <c r="AJ22" s="287"/>
      <c r="AK22" s="287"/>
      <c r="AL22" s="283">
        <v>66.599999999999994</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990511</v>
      </c>
      <c r="S23" s="217"/>
      <c r="T23" s="217"/>
      <c r="U23" s="217"/>
      <c r="V23" s="217"/>
      <c r="W23" s="217"/>
      <c r="X23" s="217"/>
      <c r="Y23" s="279"/>
      <c r="Z23" s="282">
        <v>6.5</v>
      </c>
      <c r="AA23" s="282"/>
      <c r="AB23" s="282"/>
      <c r="AC23" s="282"/>
      <c r="AD23" s="287" t="s">
        <v>204</v>
      </c>
      <c r="AE23" s="287"/>
      <c r="AF23" s="287"/>
      <c r="AG23" s="287"/>
      <c r="AH23" s="287"/>
      <c r="AI23" s="287"/>
      <c r="AJ23" s="287"/>
      <c r="AK23" s="287"/>
      <c r="AL23" s="283" t="s">
        <v>204</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v>62633</v>
      </c>
      <c r="BH23" s="217"/>
      <c r="BI23" s="217"/>
      <c r="BJ23" s="217"/>
      <c r="BK23" s="217"/>
      <c r="BL23" s="217"/>
      <c r="BM23" s="217"/>
      <c r="BN23" s="279"/>
      <c r="BO23" s="282">
        <v>3.7</v>
      </c>
      <c r="BP23" s="282"/>
      <c r="BQ23" s="282"/>
      <c r="BR23" s="282"/>
      <c r="BS23" s="287" t="s">
        <v>204</v>
      </c>
      <c r="BT23" s="287"/>
      <c r="BU23" s="287"/>
      <c r="BV23" s="287"/>
      <c r="BW23" s="287"/>
      <c r="BX23" s="287"/>
      <c r="BY23" s="287"/>
      <c r="BZ23" s="287"/>
      <c r="CA23" s="287"/>
      <c r="CB23" s="325"/>
      <c r="CD23" s="182" t="s">
        <v>315</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375</v>
      </c>
      <c r="DA23" s="139"/>
      <c r="DB23" s="139"/>
      <c r="DC23" s="144"/>
      <c r="DD23" s="182" t="s">
        <v>303</v>
      </c>
      <c r="DE23" s="139"/>
      <c r="DF23" s="139"/>
      <c r="DG23" s="139"/>
      <c r="DH23" s="139"/>
      <c r="DI23" s="139"/>
      <c r="DJ23" s="139"/>
      <c r="DK23" s="144"/>
      <c r="DL23" s="345" t="s">
        <v>378</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4933179</v>
      </c>
      <c r="CS24" s="276"/>
      <c r="CT24" s="276"/>
      <c r="CU24" s="276"/>
      <c r="CV24" s="276"/>
      <c r="CW24" s="276"/>
      <c r="CX24" s="276"/>
      <c r="CY24" s="278"/>
      <c r="CZ24" s="291">
        <v>34.200000000000003</v>
      </c>
      <c r="DA24" s="293"/>
      <c r="DB24" s="293"/>
      <c r="DC24" s="337"/>
      <c r="DD24" s="341">
        <v>3638903</v>
      </c>
      <c r="DE24" s="276"/>
      <c r="DF24" s="276"/>
      <c r="DG24" s="276"/>
      <c r="DH24" s="276"/>
      <c r="DI24" s="276"/>
      <c r="DJ24" s="276"/>
      <c r="DK24" s="278"/>
      <c r="DL24" s="341">
        <v>3499809</v>
      </c>
      <c r="DM24" s="276"/>
      <c r="DN24" s="276"/>
      <c r="DO24" s="276"/>
      <c r="DP24" s="276"/>
      <c r="DQ24" s="276"/>
      <c r="DR24" s="276"/>
      <c r="DS24" s="276"/>
      <c r="DT24" s="276"/>
      <c r="DU24" s="276"/>
      <c r="DV24" s="278"/>
      <c r="DW24" s="291">
        <v>51.9</v>
      </c>
      <c r="DX24" s="293"/>
      <c r="DY24" s="293"/>
      <c r="DZ24" s="293"/>
      <c r="EA24" s="293"/>
      <c r="EB24" s="293"/>
      <c r="EC24" s="295"/>
    </row>
    <row r="25" spans="2:133" ht="11.25" customHeight="1">
      <c r="B25" s="261" t="s">
        <v>60</v>
      </c>
      <c r="C25" s="1"/>
      <c r="D25" s="1"/>
      <c r="E25" s="1"/>
      <c r="F25" s="1"/>
      <c r="G25" s="1"/>
      <c r="H25" s="1"/>
      <c r="I25" s="1"/>
      <c r="J25" s="1"/>
      <c r="K25" s="1"/>
      <c r="L25" s="1"/>
      <c r="M25" s="1"/>
      <c r="N25" s="1"/>
      <c r="O25" s="1"/>
      <c r="P25" s="1"/>
      <c r="Q25" s="269"/>
      <c r="R25" s="274">
        <v>7723003</v>
      </c>
      <c r="S25" s="217"/>
      <c r="T25" s="217"/>
      <c r="U25" s="217"/>
      <c r="V25" s="217"/>
      <c r="W25" s="217"/>
      <c r="X25" s="217"/>
      <c r="Y25" s="279"/>
      <c r="Z25" s="282">
        <v>50.7</v>
      </c>
      <c r="AA25" s="282"/>
      <c r="AB25" s="282"/>
      <c r="AC25" s="282"/>
      <c r="AD25" s="287">
        <v>6669859</v>
      </c>
      <c r="AE25" s="287"/>
      <c r="AF25" s="287"/>
      <c r="AG25" s="287"/>
      <c r="AH25" s="287"/>
      <c r="AI25" s="287"/>
      <c r="AJ25" s="287"/>
      <c r="AK25" s="287"/>
      <c r="AL25" s="283">
        <v>99.9</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2196842</v>
      </c>
      <c r="CS25" s="313"/>
      <c r="CT25" s="313"/>
      <c r="CU25" s="313"/>
      <c r="CV25" s="313"/>
      <c r="CW25" s="313"/>
      <c r="CX25" s="313"/>
      <c r="CY25" s="332"/>
      <c r="CZ25" s="283">
        <v>15.2</v>
      </c>
      <c r="DA25" s="335"/>
      <c r="DB25" s="335"/>
      <c r="DC25" s="338"/>
      <c r="DD25" s="288">
        <v>1937760</v>
      </c>
      <c r="DE25" s="313"/>
      <c r="DF25" s="313"/>
      <c r="DG25" s="313"/>
      <c r="DH25" s="313"/>
      <c r="DI25" s="313"/>
      <c r="DJ25" s="313"/>
      <c r="DK25" s="332"/>
      <c r="DL25" s="288">
        <v>1868314</v>
      </c>
      <c r="DM25" s="313"/>
      <c r="DN25" s="313"/>
      <c r="DO25" s="313"/>
      <c r="DP25" s="313"/>
      <c r="DQ25" s="313"/>
      <c r="DR25" s="313"/>
      <c r="DS25" s="313"/>
      <c r="DT25" s="313"/>
      <c r="DU25" s="313"/>
      <c r="DV25" s="332"/>
      <c r="DW25" s="283">
        <v>27.7</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2227</v>
      </c>
      <c r="S26" s="217"/>
      <c r="T26" s="217"/>
      <c r="U26" s="217"/>
      <c r="V26" s="217"/>
      <c r="W26" s="217"/>
      <c r="X26" s="217"/>
      <c r="Y26" s="279"/>
      <c r="Z26" s="282">
        <v>0</v>
      </c>
      <c r="AA26" s="282"/>
      <c r="AB26" s="282"/>
      <c r="AC26" s="282"/>
      <c r="AD26" s="287">
        <v>2227</v>
      </c>
      <c r="AE26" s="287"/>
      <c r="AF26" s="287"/>
      <c r="AG26" s="287"/>
      <c r="AH26" s="287"/>
      <c r="AI26" s="287"/>
      <c r="AJ26" s="287"/>
      <c r="AK26" s="287"/>
      <c r="AL26" s="283">
        <v>0</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129</v>
      </c>
      <c r="CE26" s="1"/>
      <c r="CF26" s="1"/>
      <c r="CG26" s="1"/>
      <c r="CH26" s="1"/>
      <c r="CI26" s="1"/>
      <c r="CJ26" s="1"/>
      <c r="CK26" s="1"/>
      <c r="CL26" s="1"/>
      <c r="CM26" s="1"/>
      <c r="CN26" s="1"/>
      <c r="CO26" s="1"/>
      <c r="CP26" s="1"/>
      <c r="CQ26" s="269"/>
      <c r="CR26" s="274">
        <v>1336827</v>
      </c>
      <c r="CS26" s="217"/>
      <c r="CT26" s="217"/>
      <c r="CU26" s="217"/>
      <c r="CV26" s="217"/>
      <c r="CW26" s="217"/>
      <c r="CX26" s="217"/>
      <c r="CY26" s="279"/>
      <c r="CZ26" s="283">
        <v>9.3000000000000007</v>
      </c>
      <c r="DA26" s="335"/>
      <c r="DB26" s="335"/>
      <c r="DC26" s="338"/>
      <c r="DD26" s="288">
        <v>1188625</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180709</v>
      </c>
      <c r="S27" s="217"/>
      <c r="T27" s="217"/>
      <c r="U27" s="217"/>
      <c r="V27" s="217"/>
      <c r="W27" s="217"/>
      <c r="X27" s="217"/>
      <c r="Y27" s="279"/>
      <c r="Z27" s="282">
        <v>1.2</v>
      </c>
      <c r="AA27" s="282"/>
      <c r="AB27" s="282"/>
      <c r="AC27" s="282"/>
      <c r="AD27" s="287">
        <v>91</v>
      </c>
      <c r="AE27" s="287"/>
      <c r="AF27" s="287"/>
      <c r="AG27" s="287"/>
      <c r="AH27" s="287"/>
      <c r="AI27" s="287"/>
      <c r="AJ27" s="287"/>
      <c r="AK27" s="287"/>
      <c r="AL27" s="283">
        <v>0</v>
      </c>
      <c r="AM27" s="238"/>
      <c r="AN27" s="238"/>
      <c r="AO27" s="296"/>
      <c r="AP27" s="261" t="s">
        <v>388</v>
      </c>
      <c r="AQ27" s="1"/>
      <c r="AR27" s="1"/>
      <c r="AS27" s="1"/>
      <c r="AT27" s="1"/>
      <c r="AU27" s="1"/>
      <c r="AV27" s="1"/>
      <c r="AW27" s="1"/>
      <c r="AX27" s="1"/>
      <c r="AY27" s="1"/>
      <c r="AZ27" s="1"/>
      <c r="BA27" s="1"/>
      <c r="BB27" s="1"/>
      <c r="BC27" s="1"/>
      <c r="BD27" s="1"/>
      <c r="BE27" s="1"/>
      <c r="BF27" s="269"/>
      <c r="BG27" s="274">
        <v>1708988</v>
      </c>
      <c r="BH27" s="217"/>
      <c r="BI27" s="217"/>
      <c r="BJ27" s="217"/>
      <c r="BK27" s="217"/>
      <c r="BL27" s="217"/>
      <c r="BM27" s="217"/>
      <c r="BN27" s="279"/>
      <c r="BO27" s="282">
        <v>100</v>
      </c>
      <c r="BP27" s="282"/>
      <c r="BQ27" s="282"/>
      <c r="BR27" s="282"/>
      <c r="BS27" s="287">
        <v>16767</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1411847</v>
      </c>
      <c r="CS27" s="313"/>
      <c r="CT27" s="313"/>
      <c r="CU27" s="313"/>
      <c r="CV27" s="313"/>
      <c r="CW27" s="313"/>
      <c r="CX27" s="313"/>
      <c r="CY27" s="332"/>
      <c r="CZ27" s="283">
        <v>9.8000000000000007</v>
      </c>
      <c r="DA27" s="335"/>
      <c r="DB27" s="335"/>
      <c r="DC27" s="338"/>
      <c r="DD27" s="288">
        <v>426317</v>
      </c>
      <c r="DE27" s="313"/>
      <c r="DF27" s="313"/>
      <c r="DG27" s="313"/>
      <c r="DH27" s="313"/>
      <c r="DI27" s="313"/>
      <c r="DJ27" s="313"/>
      <c r="DK27" s="332"/>
      <c r="DL27" s="288">
        <v>356669</v>
      </c>
      <c r="DM27" s="313"/>
      <c r="DN27" s="313"/>
      <c r="DO27" s="313"/>
      <c r="DP27" s="313"/>
      <c r="DQ27" s="313"/>
      <c r="DR27" s="313"/>
      <c r="DS27" s="313"/>
      <c r="DT27" s="313"/>
      <c r="DU27" s="313"/>
      <c r="DV27" s="332"/>
      <c r="DW27" s="283">
        <v>5.3</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51465</v>
      </c>
      <c r="S28" s="217"/>
      <c r="T28" s="217"/>
      <c r="U28" s="217"/>
      <c r="V28" s="217"/>
      <c r="W28" s="217"/>
      <c r="X28" s="217"/>
      <c r="Y28" s="279"/>
      <c r="Z28" s="282">
        <v>0.3</v>
      </c>
      <c r="AA28" s="282"/>
      <c r="AB28" s="282"/>
      <c r="AC28" s="282"/>
      <c r="AD28" s="287">
        <v>2946</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1324490</v>
      </c>
      <c r="CS28" s="217"/>
      <c r="CT28" s="217"/>
      <c r="CU28" s="217"/>
      <c r="CV28" s="217"/>
      <c r="CW28" s="217"/>
      <c r="CX28" s="217"/>
      <c r="CY28" s="279"/>
      <c r="CZ28" s="283">
        <v>9.1999999999999993</v>
      </c>
      <c r="DA28" s="335"/>
      <c r="DB28" s="335"/>
      <c r="DC28" s="338"/>
      <c r="DD28" s="288">
        <v>1274826</v>
      </c>
      <c r="DE28" s="217"/>
      <c r="DF28" s="217"/>
      <c r="DG28" s="217"/>
      <c r="DH28" s="217"/>
      <c r="DI28" s="217"/>
      <c r="DJ28" s="217"/>
      <c r="DK28" s="279"/>
      <c r="DL28" s="288">
        <v>1274826</v>
      </c>
      <c r="DM28" s="217"/>
      <c r="DN28" s="217"/>
      <c r="DO28" s="217"/>
      <c r="DP28" s="217"/>
      <c r="DQ28" s="217"/>
      <c r="DR28" s="217"/>
      <c r="DS28" s="217"/>
      <c r="DT28" s="217"/>
      <c r="DU28" s="217"/>
      <c r="DV28" s="279"/>
      <c r="DW28" s="283">
        <v>18.899999999999999</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10188</v>
      </c>
      <c r="S29" s="217"/>
      <c r="T29" s="217"/>
      <c r="U29" s="217"/>
      <c r="V29" s="217"/>
      <c r="W29" s="217"/>
      <c r="X29" s="217"/>
      <c r="Y29" s="279"/>
      <c r="Z29" s="282">
        <v>0.1</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1324490</v>
      </c>
      <c r="CS29" s="313"/>
      <c r="CT29" s="313"/>
      <c r="CU29" s="313"/>
      <c r="CV29" s="313"/>
      <c r="CW29" s="313"/>
      <c r="CX29" s="313"/>
      <c r="CY29" s="332"/>
      <c r="CZ29" s="283">
        <v>9.1999999999999993</v>
      </c>
      <c r="DA29" s="335"/>
      <c r="DB29" s="335"/>
      <c r="DC29" s="338"/>
      <c r="DD29" s="288">
        <v>1274826</v>
      </c>
      <c r="DE29" s="313"/>
      <c r="DF29" s="313"/>
      <c r="DG29" s="313"/>
      <c r="DH29" s="313"/>
      <c r="DI29" s="313"/>
      <c r="DJ29" s="313"/>
      <c r="DK29" s="332"/>
      <c r="DL29" s="288">
        <v>1274826</v>
      </c>
      <c r="DM29" s="313"/>
      <c r="DN29" s="313"/>
      <c r="DO29" s="313"/>
      <c r="DP29" s="313"/>
      <c r="DQ29" s="313"/>
      <c r="DR29" s="313"/>
      <c r="DS29" s="313"/>
      <c r="DT29" s="313"/>
      <c r="DU29" s="313"/>
      <c r="DV29" s="332"/>
      <c r="DW29" s="283">
        <v>18.899999999999999</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1732453</v>
      </c>
      <c r="S30" s="217"/>
      <c r="T30" s="217"/>
      <c r="U30" s="217"/>
      <c r="V30" s="217"/>
      <c r="W30" s="217"/>
      <c r="X30" s="217"/>
      <c r="Y30" s="279"/>
      <c r="Z30" s="282">
        <v>11.4</v>
      </c>
      <c r="AA30" s="282"/>
      <c r="AB30" s="282"/>
      <c r="AC30" s="282"/>
      <c r="AD30" s="287" t="s">
        <v>204</v>
      </c>
      <c r="AE30" s="287"/>
      <c r="AF30" s="287"/>
      <c r="AG30" s="287"/>
      <c r="AH30" s="287"/>
      <c r="AI30" s="287"/>
      <c r="AJ30" s="287"/>
      <c r="AK30" s="287"/>
      <c r="AL30" s="283" t="s">
        <v>204</v>
      </c>
      <c r="AM30" s="238"/>
      <c r="AN30" s="238"/>
      <c r="AO30" s="296"/>
      <c r="AP30" s="182" t="s">
        <v>315</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1296993</v>
      </c>
      <c r="CS30" s="217"/>
      <c r="CT30" s="217"/>
      <c r="CU30" s="217"/>
      <c r="CV30" s="217"/>
      <c r="CW30" s="217"/>
      <c r="CX30" s="217"/>
      <c r="CY30" s="279"/>
      <c r="CZ30" s="283">
        <v>9</v>
      </c>
      <c r="DA30" s="335"/>
      <c r="DB30" s="335"/>
      <c r="DC30" s="338"/>
      <c r="DD30" s="288">
        <v>1247329</v>
      </c>
      <c r="DE30" s="217"/>
      <c r="DF30" s="217"/>
      <c r="DG30" s="217"/>
      <c r="DH30" s="217"/>
      <c r="DI30" s="217"/>
      <c r="DJ30" s="217"/>
      <c r="DK30" s="279"/>
      <c r="DL30" s="288">
        <v>1247329</v>
      </c>
      <c r="DM30" s="217"/>
      <c r="DN30" s="217"/>
      <c r="DO30" s="217"/>
      <c r="DP30" s="217"/>
      <c r="DQ30" s="217"/>
      <c r="DR30" s="217"/>
      <c r="DS30" s="217"/>
      <c r="DT30" s="217"/>
      <c r="DU30" s="217"/>
      <c r="DV30" s="279"/>
      <c r="DW30" s="283">
        <v>18.5</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7</v>
      </c>
      <c r="AQ31" s="178"/>
      <c r="AR31" s="178"/>
      <c r="AS31" s="178"/>
      <c r="AT31" s="306" t="s">
        <v>393</v>
      </c>
      <c r="AU31" s="265"/>
      <c r="AV31" s="265"/>
      <c r="AW31" s="265"/>
      <c r="AX31" s="260" t="s">
        <v>274</v>
      </c>
      <c r="AY31" s="265"/>
      <c r="AZ31" s="265"/>
      <c r="BA31" s="265"/>
      <c r="BB31" s="265"/>
      <c r="BC31" s="265"/>
      <c r="BD31" s="265"/>
      <c r="BE31" s="265"/>
      <c r="BF31" s="268"/>
      <c r="BG31" s="318">
        <v>99.2</v>
      </c>
      <c r="BH31" s="322"/>
      <c r="BI31" s="322"/>
      <c r="BJ31" s="322"/>
      <c r="BK31" s="322"/>
      <c r="BL31" s="322"/>
      <c r="BM31" s="293">
        <v>96.2</v>
      </c>
      <c r="BN31" s="322"/>
      <c r="BO31" s="322"/>
      <c r="BP31" s="322"/>
      <c r="BQ31" s="324"/>
      <c r="BR31" s="318">
        <v>99.3</v>
      </c>
      <c r="BS31" s="322"/>
      <c r="BT31" s="322"/>
      <c r="BU31" s="322"/>
      <c r="BV31" s="322"/>
      <c r="BW31" s="322"/>
      <c r="BX31" s="293">
        <v>96</v>
      </c>
      <c r="BY31" s="322"/>
      <c r="BZ31" s="322"/>
      <c r="CA31" s="322"/>
      <c r="CB31" s="324"/>
      <c r="CD31" s="134"/>
      <c r="CE31" s="42"/>
      <c r="CF31" s="261" t="s">
        <v>316</v>
      </c>
      <c r="CG31" s="1"/>
      <c r="CH31" s="1"/>
      <c r="CI31" s="1"/>
      <c r="CJ31" s="1"/>
      <c r="CK31" s="1"/>
      <c r="CL31" s="1"/>
      <c r="CM31" s="1"/>
      <c r="CN31" s="1"/>
      <c r="CO31" s="1"/>
      <c r="CP31" s="1"/>
      <c r="CQ31" s="269"/>
      <c r="CR31" s="274">
        <v>27497</v>
      </c>
      <c r="CS31" s="313"/>
      <c r="CT31" s="313"/>
      <c r="CU31" s="313"/>
      <c r="CV31" s="313"/>
      <c r="CW31" s="313"/>
      <c r="CX31" s="313"/>
      <c r="CY31" s="332"/>
      <c r="CZ31" s="283">
        <v>0.2</v>
      </c>
      <c r="DA31" s="335"/>
      <c r="DB31" s="335"/>
      <c r="DC31" s="338"/>
      <c r="DD31" s="288">
        <v>27497</v>
      </c>
      <c r="DE31" s="313"/>
      <c r="DF31" s="313"/>
      <c r="DG31" s="313"/>
      <c r="DH31" s="313"/>
      <c r="DI31" s="313"/>
      <c r="DJ31" s="313"/>
      <c r="DK31" s="332"/>
      <c r="DL31" s="288">
        <v>27497</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870115</v>
      </c>
      <c r="S32" s="217"/>
      <c r="T32" s="217"/>
      <c r="U32" s="217"/>
      <c r="V32" s="217"/>
      <c r="W32" s="217"/>
      <c r="X32" s="217"/>
      <c r="Y32" s="279"/>
      <c r="Z32" s="282">
        <v>5.7</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249</v>
      </c>
      <c r="AX32" s="261" t="s">
        <v>291</v>
      </c>
      <c r="AY32" s="1"/>
      <c r="AZ32" s="1"/>
      <c r="BA32" s="1"/>
      <c r="BB32" s="1"/>
      <c r="BC32" s="1"/>
      <c r="BD32" s="1"/>
      <c r="BE32" s="1"/>
      <c r="BF32" s="269"/>
      <c r="BG32" s="319">
        <v>99.4</v>
      </c>
      <c r="BH32" s="313"/>
      <c r="BI32" s="313"/>
      <c r="BJ32" s="313"/>
      <c r="BK32" s="313"/>
      <c r="BL32" s="313"/>
      <c r="BM32" s="238">
        <v>97.3</v>
      </c>
      <c r="BN32" s="313"/>
      <c r="BO32" s="313"/>
      <c r="BP32" s="313"/>
      <c r="BQ32" s="316"/>
      <c r="BR32" s="319">
        <v>99.5</v>
      </c>
      <c r="BS32" s="313"/>
      <c r="BT32" s="313"/>
      <c r="BU32" s="313"/>
      <c r="BV32" s="313"/>
      <c r="BW32" s="313"/>
      <c r="BX32" s="238">
        <v>97.2</v>
      </c>
      <c r="BY32" s="313"/>
      <c r="BZ32" s="313"/>
      <c r="CA32" s="313"/>
      <c r="CB32" s="316"/>
      <c r="CD32" s="135"/>
      <c r="CE32" s="142"/>
      <c r="CF32" s="261" t="s">
        <v>395</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16955</v>
      </c>
      <c r="S33" s="217"/>
      <c r="T33" s="217"/>
      <c r="U33" s="217"/>
      <c r="V33" s="217"/>
      <c r="W33" s="217"/>
      <c r="X33" s="217"/>
      <c r="Y33" s="279"/>
      <c r="Z33" s="282">
        <v>0.1</v>
      </c>
      <c r="AA33" s="282"/>
      <c r="AB33" s="282"/>
      <c r="AC33" s="282"/>
      <c r="AD33" s="287">
        <v>2815</v>
      </c>
      <c r="AE33" s="287"/>
      <c r="AF33" s="287"/>
      <c r="AG33" s="287"/>
      <c r="AH33" s="287"/>
      <c r="AI33" s="287"/>
      <c r="AJ33" s="287"/>
      <c r="AK33" s="287"/>
      <c r="AL33" s="283">
        <v>0</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98.9</v>
      </c>
      <c r="BH33" s="312"/>
      <c r="BI33" s="312"/>
      <c r="BJ33" s="312"/>
      <c r="BK33" s="312"/>
      <c r="BL33" s="312"/>
      <c r="BM33" s="294">
        <v>94.6</v>
      </c>
      <c r="BN33" s="312"/>
      <c r="BO33" s="312"/>
      <c r="BP33" s="312"/>
      <c r="BQ33" s="317"/>
      <c r="BR33" s="320">
        <v>98.9</v>
      </c>
      <c r="BS33" s="312"/>
      <c r="BT33" s="312"/>
      <c r="BU33" s="312"/>
      <c r="BV33" s="312"/>
      <c r="BW33" s="312"/>
      <c r="BX33" s="294">
        <v>94.1</v>
      </c>
      <c r="BY33" s="312"/>
      <c r="BZ33" s="312"/>
      <c r="CA33" s="312"/>
      <c r="CB33" s="317"/>
      <c r="CD33" s="261" t="s">
        <v>398</v>
      </c>
      <c r="CE33" s="1"/>
      <c r="CF33" s="1"/>
      <c r="CG33" s="1"/>
      <c r="CH33" s="1"/>
      <c r="CI33" s="1"/>
      <c r="CJ33" s="1"/>
      <c r="CK33" s="1"/>
      <c r="CL33" s="1"/>
      <c r="CM33" s="1"/>
      <c r="CN33" s="1"/>
      <c r="CO33" s="1"/>
      <c r="CP33" s="1"/>
      <c r="CQ33" s="269"/>
      <c r="CR33" s="274">
        <v>7984757</v>
      </c>
      <c r="CS33" s="313"/>
      <c r="CT33" s="313"/>
      <c r="CU33" s="313"/>
      <c r="CV33" s="313"/>
      <c r="CW33" s="313"/>
      <c r="CX33" s="313"/>
      <c r="CY33" s="332"/>
      <c r="CZ33" s="283">
        <v>55.3</v>
      </c>
      <c r="DA33" s="335"/>
      <c r="DB33" s="335"/>
      <c r="DC33" s="338"/>
      <c r="DD33" s="288">
        <v>4972498</v>
      </c>
      <c r="DE33" s="313"/>
      <c r="DF33" s="313"/>
      <c r="DG33" s="313"/>
      <c r="DH33" s="313"/>
      <c r="DI33" s="313"/>
      <c r="DJ33" s="313"/>
      <c r="DK33" s="332"/>
      <c r="DL33" s="288">
        <v>2768222</v>
      </c>
      <c r="DM33" s="313"/>
      <c r="DN33" s="313"/>
      <c r="DO33" s="313"/>
      <c r="DP33" s="313"/>
      <c r="DQ33" s="313"/>
      <c r="DR33" s="313"/>
      <c r="DS33" s="313"/>
      <c r="DT33" s="313"/>
      <c r="DU33" s="313"/>
      <c r="DV33" s="332"/>
      <c r="DW33" s="283">
        <v>41</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1002311</v>
      </c>
      <c r="S34" s="217"/>
      <c r="T34" s="217"/>
      <c r="U34" s="217"/>
      <c r="V34" s="217"/>
      <c r="W34" s="217"/>
      <c r="X34" s="217"/>
      <c r="Y34" s="279"/>
      <c r="Z34" s="282">
        <v>6.6</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1561232</v>
      </c>
      <c r="CS34" s="217"/>
      <c r="CT34" s="217"/>
      <c r="CU34" s="217"/>
      <c r="CV34" s="217"/>
      <c r="CW34" s="217"/>
      <c r="CX34" s="217"/>
      <c r="CY34" s="279"/>
      <c r="CZ34" s="283">
        <v>10.8</v>
      </c>
      <c r="DA34" s="335"/>
      <c r="DB34" s="335"/>
      <c r="DC34" s="338"/>
      <c r="DD34" s="288">
        <v>899955</v>
      </c>
      <c r="DE34" s="217"/>
      <c r="DF34" s="217"/>
      <c r="DG34" s="217"/>
      <c r="DH34" s="217"/>
      <c r="DI34" s="217"/>
      <c r="DJ34" s="217"/>
      <c r="DK34" s="279"/>
      <c r="DL34" s="288">
        <v>778956</v>
      </c>
      <c r="DM34" s="217"/>
      <c r="DN34" s="217"/>
      <c r="DO34" s="217"/>
      <c r="DP34" s="217"/>
      <c r="DQ34" s="217"/>
      <c r="DR34" s="217"/>
      <c r="DS34" s="217"/>
      <c r="DT34" s="217"/>
      <c r="DU34" s="217"/>
      <c r="DV34" s="279"/>
      <c r="DW34" s="283">
        <v>11.5</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1500947</v>
      </c>
      <c r="S35" s="217"/>
      <c r="T35" s="217"/>
      <c r="U35" s="217"/>
      <c r="V35" s="217"/>
      <c r="W35" s="217"/>
      <c r="X35" s="217"/>
      <c r="Y35" s="279"/>
      <c r="Z35" s="282">
        <v>9.8000000000000007</v>
      </c>
      <c r="AA35" s="282"/>
      <c r="AB35" s="282"/>
      <c r="AC35" s="282"/>
      <c r="AD35" s="287" t="s">
        <v>204</v>
      </c>
      <c r="AE35" s="287"/>
      <c r="AF35" s="287"/>
      <c r="AG35" s="287"/>
      <c r="AH35" s="287"/>
      <c r="AI35" s="287"/>
      <c r="AJ35" s="287"/>
      <c r="AK35" s="287"/>
      <c r="AL35" s="283" t="s">
        <v>204</v>
      </c>
      <c r="AM35" s="238"/>
      <c r="AN35" s="238"/>
      <c r="AO35" s="296"/>
      <c r="AP35" s="95"/>
      <c r="AQ35" s="182" t="s">
        <v>198</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1120183</v>
      </c>
      <c r="CS35" s="313"/>
      <c r="CT35" s="313"/>
      <c r="CU35" s="313"/>
      <c r="CV35" s="313"/>
      <c r="CW35" s="313"/>
      <c r="CX35" s="313"/>
      <c r="CY35" s="332"/>
      <c r="CZ35" s="283">
        <v>7.8</v>
      </c>
      <c r="DA35" s="335"/>
      <c r="DB35" s="335"/>
      <c r="DC35" s="338"/>
      <c r="DD35" s="288">
        <v>799745</v>
      </c>
      <c r="DE35" s="313"/>
      <c r="DF35" s="313"/>
      <c r="DG35" s="313"/>
      <c r="DH35" s="313"/>
      <c r="DI35" s="313"/>
      <c r="DJ35" s="313"/>
      <c r="DK35" s="332"/>
      <c r="DL35" s="288">
        <v>535244</v>
      </c>
      <c r="DM35" s="313"/>
      <c r="DN35" s="313"/>
      <c r="DO35" s="313"/>
      <c r="DP35" s="313"/>
      <c r="DQ35" s="313"/>
      <c r="DR35" s="313"/>
      <c r="DS35" s="313"/>
      <c r="DT35" s="313"/>
      <c r="DU35" s="313"/>
      <c r="DV35" s="332"/>
      <c r="DW35" s="283">
        <v>7.9</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977059</v>
      </c>
      <c r="S36" s="217"/>
      <c r="T36" s="217"/>
      <c r="U36" s="217"/>
      <c r="V36" s="217"/>
      <c r="W36" s="217"/>
      <c r="X36" s="217"/>
      <c r="Y36" s="279"/>
      <c r="Z36" s="282">
        <v>6.4</v>
      </c>
      <c r="AA36" s="282"/>
      <c r="AB36" s="282"/>
      <c r="AC36" s="282"/>
      <c r="AD36" s="287" t="s">
        <v>204</v>
      </c>
      <c r="AE36" s="287"/>
      <c r="AF36" s="287"/>
      <c r="AG36" s="287"/>
      <c r="AH36" s="287"/>
      <c r="AI36" s="287"/>
      <c r="AJ36" s="287"/>
      <c r="AK36" s="287"/>
      <c r="AL36" s="283" t="s">
        <v>204</v>
      </c>
      <c r="AM36" s="238"/>
      <c r="AN36" s="238"/>
      <c r="AO36" s="296"/>
      <c r="AP36" s="95"/>
      <c r="AQ36" s="301" t="s">
        <v>388</v>
      </c>
      <c r="AR36" s="304"/>
      <c r="AS36" s="304"/>
      <c r="AT36" s="304"/>
      <c r="AU36" s="304"/>
      <c r="AV36" s="304"/>
      <c r="AW36" s="304"/>
      <c r="AX36" s="304"/>
      <c r="AY36" s="309"/>
      <c r="AZ36" s="273">
        <v>1436132</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229750</v>
      </c>
      <c r="BW36" s="276"/>
      <c r="BX36" s="276"/>
      <c r="BY36" s="276"/>
      <c r="BZ36" s="276"/>
      <c r="CA36" s="276"/>
      <c r="CB36" s="315"/>
      <c r="CD36" s="261" t="s">
        <v>30</v>
      </c>
      <c r="CE36" s="1"/>
      <c r="CF36" s="1"/>
      <c r="CG36" s="1"/>
      <c r="CH36" s="1"/>
      <c r="CI36" s="1"/>
      <c r="CJ36" s="1"/>
      <c r="CK36" s="1"/>
      <c r="CL36" s="1"/>
      <c r="CM36" s="1"/>
      <c r="CN36" s="1"/>
      <c r="CO36" s="1"/>
      <c r="CP36" s="1"/>
      <c r="CQ36" s="269"/>
      <c r="CR36" s="274">
        <v>2292524</v>
      </c>
      <c r="CS36" s="217"/>
      <c r="CT36" s="217"/>
      <c r="CU36" s="217"/>
      <c r="CV36" s="217"/>
      <c r="CW36" s="217"/>
      <c r="CX36" s="217"/>
      <c r="CY36" s="279"/>
      <c r="CZ36" s="283">
        <v>15.9</v>
      </c>
      <c r="DA36" s="335"/>
      <c r="DB36" s="335"/>
      <c r="DC36" s="338"/>
      <c r="DD36" s="288">
        <v>1421272</v>
      </c>
      <c r="DE36" s="217"/>
      <c r="DF36" s="217"/>
      <c r="DG36" s="217"/>
      <c r="DH36" s="217"/>
      <c r="DI36" s="217"/>
      <c r="DJ36" s="217"/>
      <c r="DK36" s="279"/>
      <c r="DL36" s="288">
        <v>743376</v>
      </c>
      <c r="DM36" s="217"/>
      <c r="DN36" s="217"/>
      <c r="DO36" s="217"/>
      <c r="DP36" s="217"/>
      <c r="DQ36" s="217"/>
      <c r="DR36" s="217"/>
      <c r="DS36" s="217"/>
      <c r="DT36" s="217"/>
      <c r="DU36" s="217"/>
      <c r="DV36" s="279"/>
      <c r="DW36" s="283">
        <v>11</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236857</v>
      </c>
      <c r="S37" s="217"/>
      <c r="T37" s="217"/>
      <c r="U37" s="217"/>
      <c r="V37" s="217"/>
      <c r="W37" s="217"/>
      <c r="X37" s="217"/>
      <c r="Y37" s="279"/>
      <c r="Z37" s="282">
        <v>1.6</v>
      </c>
      <c r="AA37" s="282"/>
      <c r="AB37" s="282"/>
      <c r="AC37" s="282"/>
      <c r="AD37" s="287">
        <v>956</v>
      </c>
      <c r="AE37" s="287"/>
      <c r="AF37" s="287"/>
      <c r="AG37" s="287"/>
      <c r="AH37" s="287"/>
      <c r="AI37" s="287"/>
      <c r="AJ37" s="287"/>
      <c r="AK37" s="287"/>
      <c r="AL37" s="283">
        <v>0</v>
      </c>
      <c r="AM37" s="238"/>
      <c r="AN37" s="238"/>
      <c r="AO37" s="296"/>
      <c r="AQ37" s="302" t="s">
        <v>408</v>
      </c>
      <c r="AR37" s="111"/>
      <c r="AS37" s="111"/>
      <c r="AT37" s="111"/>
      <c r="AU37" s="111"/>
      <c r="AV37" s="111"/>
      <c r="AW37" s="111"/>
      <c r="AX37" s="111"/>
      <c r="AY37" s="310"/>
      <c r="AZ37" s="274">
        <v>325365</v>
      </c>
      <c r="BA37" s="217"/>
      <c r="BB37" s="217"/>
      <c r="BC37" s="217"/>
      <c r="BD37" s="313"/>
      <c r="BE37" s="313"/>
      <c r="BF37" s="316"/>
      <c r="BG37" s="261" t="s">
        <v>409</v>
      </c>
      <c r="BH37" s="1"/>
      <c r="BI37" s="1"/>
      <c r="BJ37" s="1"/>
      <c r="BK37" s="1"/>
      <c r="BL37" s="1"/>
      <c r="BM37" s="1"/>
      <c r="BN37" s="1"/>
      <c r="BO37" s="1"/>
      <c r="BP37" s="1"/>
      <c r="BQ37" s="1"/>
      <c r="BR37" s="1"/>
      <c r="BS37" s="1"/>
      <c r="BT37" s="1"/>
      <c r="BU37" s="269"/>
      <c r="BV37" s="274">
        <v>229750</v>
      </c>
      <c r="BW37" s="217"/>
      <c r="BX37" s="217"/>
      <c r="BY37" s="217"/>
      <c r="BZ37" s="217"/>
      <c r="CA37" s="217"/>
      <c r="CB37" s="326"/>
      <c r="CD37" s="261" t="s">
        <v>164</v>
      </c>
      <c r="CE37" s="1"/>
      <c r="CF37" s="1"/>
      <c r="CG37" s="1"/>
      <c r="CH37" s="1"/>
      <c r="CI37" s="1"/>
      <c r="CJ37" s="1"/>
      <c r="CK37" s="1"/>
      <c r="CL37" s="1"/>
      <c r="CM37" s="1"/>
      <c r="CN37" s="1"/>
      <c r="CO37" s="1"/>
      <c r="CP37" s="1"/>
      <c r="CQ37" s="269"/>
      <c r="CR37" s="274">
        <v>511600</v>
      </c>
      <c r="CS37" s="313"/>
      <c r="CT37" s="313"/>
      <c r="CU37" s="313"/>
      <c r="CV37" s="313"/>
      <c r="CW37" s="313"/>
      <c r="CX37" s="313"/>
      <c r="CY37" s="332"/>
      <c r="CZ37" s="283">
        <v>3.5</v>
      </c>
      <c r="DA37" s="335"/>
      <c r="DB37" s="335"/>
      <c r="DC37" s="338"/>
      <c r="DD37" s="288">
        <v>511600</v>
      </c>
      <c r="DE37" s="313"/>
      <c r="DF37" s="313"/>
      <c r="DG37" s="313"/>
      <c r="DH37" s="313"/>
      <c r="DI37" s="313"/>
      <c r="DJ37" s="313"/>
      <c r="DK37" s="332"/>
      <c r="DL37" s="288">
        <v>487782</v>
      </c>
      <c r="DM37" s="313"/>
      <c r="DN37" s="313"/>
      <c r="DO37" s="313"/>
      <c r="DP37" s="313"/>
      <c r="DQ37" s="313"/>
      <c r="DR37" s="313"/>
      <c r="DS37" s="313"/>
      <c r="DT37" s="313"/>
      <c r="DU37" s="313"/>
      <c r="DV37" s="332"/>
      <c r="DW37" s="283">
        <v>7.2</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940400</v>
      </c>
      <c r="S38" s="217"/>
      <c r="T38" s="217"/>
      <c r="U38" s="217"/>
      <c r="V38" s="217"/>
      <c r="W38" s="217"/>
      <c r="X38" s="217"/>
      <c r="Y38" s="279"/>
      <c r="Z38" s="282">
        <v>6.2</v>
      </c>
      <c r="AA38" s="282"/>
      <c r="AB38" s="282"/>
      <c r="AC38" s="282"/>
      <c r="AD38" s="287" t="s">
        <v>204</v>
      </c>
      <c r="AE38" s="287"/>
      <c r="AF38" s="287"/>
      <c r="AG38" s="287"/>
      <c r="AH38" s="287"/>
      <c r="AI38" s="287"/>
      <c r="AJ38" s="287"/>
      <c r="AK38" s="287"/>
      <c r="AL38" s="283" t="s">
        <v>204</v>
      </c>
      <c r="AM38" s="238"/>
      <c r="AN38" s="238"/>
      <c r="AO38" s="296"/>
      <c r="AQ38" s="302" t="s">
        <v>413</v>
      </c>
      <c r="AR38" s="111"/>
      <c r="AS38" s="111"/>
      <c r="AT38" s="111"/>
      <c r="AU38" s="111"/>
      <c r="AV38" s="111"/>
      <c r="AW38" s="111"/>
      <c r="AX38" s="111"/>
      <c r="AY38" s="310"/>
      <c r="AZ38" s="274">
        <v>78554</v>
      </c>
      <c r="BA38" s="217"/>
      <c r="BB38" s="217"/>
      <c r="BC38" s="217"/>
      <c r="BD38" s="313"/>
      <c r="BE38" s="313"/>
      <c r="BF38" s="316"/>
      <c r="BG38" s="261" t="s">
        <v>414</v>
      </c>
      <c r="BH38" s="1"/>
      <c r="BI38" s="1"/>
      <c r="BJ38" s="1"/>
      <c r="BK38" s="1"/>
      <c r="BL38" s="1"/>
      <c r="BM38" s="1"/>
      <c r="BN38" s="1"/>
      <c r="BO38" s="1"/>
      <c r="BP38" s="1"/>
      <c r="BQ38" s="1"/>
      <c r="BR38" s="1"/>
      <c r="BS38" s="1"/>
      <c r="BT38" s="1"/>
      <c r="BU38" s="269"/>
      <c r="BV38" s="274">
        <v>2091</v>
      </c>
      <c r="BW38" s="217"/>
      <c r="BX38" s="217"/>
      <c r="BY38" s="217"/>
      <c r="BZ38" s="217"/>
      <c r="CA38" s="217"/>
      <c r="CB38" s="326"/>
      <c r="CD38" s="261" t="s">
        <v>415</v>
      </c>
      <c r="CE38" s="1"/>
      <c r="CF38" s="1"/>
      <c r="CG38" s="1"/>
      <c r="CH38" s="1"/>
      <c r="CI38" s="1"/>
      <c r="CJ38" s="1"/>
      <c r="CK38" s="1"/>
      <c r="CL38" s="1"/>
      <c r="CM38" s="1"/>
      <c r="CN38" s="1"/>
      <c r="CO38" s="1"/>
      <c r="CP38" s="1"/>
      <c r="CQ38" s="269"/>
      <c r="CR38" s="274">
        <v>1082658</v>
      </c>
      <c r="CS38" s="217"/>
      <c r="CT38" s="217"/>
      <c r="CU38" s="217"/>
      <c r="CV38" s="217"/>
      <c r="CW38" s="217"/>
      <c r="CX38" s="217"/>
      <c r="CY38" s="279"/>
      <c r="CZ38" s="283">
        <v>7.5</v>
      </c>
      <c r="DA38" s="335"/>
      <c r="DB38" s="335"/>
      <c r="DC38" s="338"/>
      <c r="DD38" s="288">
        <v>942850</v>
      </c>
      <c r="DE38" s="217"/>
      <c r="DF38" s="217"/>
      <c r="DG38" s="217"/>
      <c r="DH38" s="217"/>
      <c r="DI38" s="217"/>
      <c r="DJ38" s="217"/>
      <c r="DK38" s="279"/>
      <c r="DL38" s="288">
        <v>710646</v>
      </c>
      <c r="DM38" s="217"/>
      <c r="DN38" s="217"/>
      <c r="DO38" s="217"/>
      <c r="DP38" s="217"/>
      <c r="DQ38" s="217"/>
      <c r="DR38" s="217"/>
      <c r="DS38" s="217"/>
      <c r="DT38" s="217"/>
      <c r="DU38" s="217"/>
      <c r="DV38" s="279"/>
      <c r="DW38" s="283">
        <v>10.5</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419</v>
      </c>
      <c r="AR39" s="111"/>
      <c r="AS39" s="111"/>
      <c r="AT39" s="111"/>
      <c r="AU39" s="111"/>
      <c r="AV39" s="111"/>
      <c r="AW39" s="111"/>
      <c r="AX39" s="111"/>
      <c r="AY39" s="310"/>
      <c r="AZ39" s="274">
        <v>73706</v>
      </c>
      <c r="BA39" s="217"/>
      <c r="BB39" s="217"/>
      <c r="BC39" s="217"/>
      <c r="BD39" s="313"/>
      <c r="BE39" s="313"/>
      <c r="BF39" s="316"/>
      <c r="BG39" s="261" t="s">
        <v>337</v>
      </c>
      <c r="BH39" s="1"/>
      <c r="BI39" s="1"/>
      <c r="BJ39" s="1"/>
      <c r="BK39" s="1"/>
      <c r="BL39" s="1"/>
      <c r="BM39" s="1"/>
      <c r="BN39" s="1"/>
      <c r="BO39" s="1"/>
      <c r="BP39" s="1"/>
      <c r="BQ39" s="1"/>
      <c r="BR39" s="1"/>
      <c r="BS39" s="1"/>
      <c r="BT39" s="1"/>
      <c r="BU39" s="269"/>
      <c r="BV39" s="274">
        <v>3388</v>
      </c>
      <c r="BW39" s="217"/>
      <c r="BX39" s="217"/>
      <c r="BY39" s="217"/>
      <c r="BZ39" s="217"/>
      <c r="CA39" s="217"/>
      <c r="CB39" s="326"/>
      <c r="CD39" s="261" t="s">
        <v>421</v>
      </c>
      <c r="CE39" s="1"/>
      <c r="CF39" s="1"/>
      <c r="CG39" s="1"/>
      <c r="CH39" s="1"/>
      <c r="CI39" s="1"/>
      <c r="CJ39" s="1"/>
      <c r="CK39" s="1"/>
      <c r="CL39" s="1"/>
      <c r="CM39" s="1"/>
      <c r="CN39" s="1"/>
      <c r="CO39" s="1"/>
      <c r="CP39" s="1"/>
      <c r="CQ39" s="269"/>
      <c r="CR39" s="274">
        <v>1912660</v>
      </c>
      <c r="CS39" s="313"/>
      <c r="CT39" s="313"/>
      <c r="CU39" s="313"/>
      <c r="CV39" s="313"/>
      <c r="CW39" s="313"/>
      <c r="CX39" s="313"/>
      <c r="CY39" s="332"/>
      <c r="CZ39" s="283">
        <v>13.3</v>
      </c>
      <c r="DA39" s="335"/>
      <c r="DB39" s="335"/>
      <c r="DC39" s="338"/>
      <c r="DD39" s="288">
        <v>908676</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425</v>
      </c>
      <c r="C40" s="1"/>
      <c r="D40" s="1"/>
      <c r="E40" s="1"/>
      <c r="F40" s="1"/>
      <c r="G40" s="1"/>
      <c r="H40" s="1"/>
      <c r="I40" s="1"/>
      <c r="J40" s="1"/>
      <c r="K40" s="1"/>
      <c r="L40" s="1"/>
      <c r="M40" s="1"/>
      <c r="N40" s="1"/>
      <c r="O40" s="1"/>
      <c r="P40" s="1"/>
      <c r="Q40" s="269"/>
      <c r="R40" s="274">
        <v>69800</v>
      </c>
      <c r="S40" s="217"/>
      <c r="T40" s="217"/>
      <c r="U40" s="217"/>
      <c r="V40" s="217"/>
      <c r="W40" s="217"/>
      <c r="X40" s="217"/>
      <c r="Y40" s="279"/>
      <c r="Z40" s="282">
        <v>0.5</v>
      </c>
      <c r="AA40" s="282"/>
      <c r="AB40" s="282"/>
      <c r="AC40" s="282"/>
      <c r="AD40" s="287" t="s">
        <v>204</v>
      </c>
      <c r="AE40" s="287"/>
      <c r="AF40" s="287"/>
      <c r="AG40" s="287"/>
      <c r="AH40" s="287"/>
      <c r="AI40" s="287"/>
      <c r="AJ40" s="287"/>
      <c r="AK40" s="287"/>
      <c r="AL40" s="283" t="s">
        <v>204</v>
      </c>
      <c r="AM40" s="238"/>
      <c r="AN40" s="238"/>
      <c r="AO40" s="296"/>
      <c r="AQ40" s="302" t="s">
        <v>308</v>
      </c>
      <c r="AR40" s="111"/>
      <c r="AS40" s="111"/>
      <c r="AT40" s="111"/>
      <c r="AU40" s="111"/>
      <c r="AV40" s="111"/>
      <c r="AW40" s="111"/>
      <c r="AX40" s="111"/>
      <c r="AY40" s="310"/>
      <c r="AZ40" s="274">
        <v>19935</v>
      </c>
      <c r="BA40" s="217"/>
      <c r="BB40" s="217"/>
      <c r="BC40" s="217"/>
      <c r="BD40" s="313"/>
      <c r="BE40" s="313"/>
      <c r="BF40" s="316"/>
      <c r="BG40" s="299" t="s">
        <v>427</v>
      </c>
      <c r="BH40" s="29"/>
      <c r="BI40" s="29"/>
      <c r="BJ40" s="29"/>
      <c r="BK40" s="29"/>
      <c r="BL40" s="29"/>
      <c r="BM40" s="1" t="s">
        <v>428</v>
      </c>
      <c r="BN40" s="1"/>
      <c r="BO40" s="1"/>
      <c r="BP40" s="1"/>
      <c r="BQ40" s="1"/>
      <c r="BR40" s="1"/>
      <c r="BS40" s="1"/>
      <c r="BT40" s="1"/>
      <c r="BU40" s="269"/>
      <c r="BV40" s="274">
        <v>113</v>
      </c>
      <c r="BW40" s="217"/>
      <c r="BX40" s="217"/>
      <c r="BY40" s="217"/>
      <c r="BZ40" s="217"/>
      <c r="CA40" s="217"/>
      <c r="CB40" s="326"/>
      <c r="CD40" s="261" t="s">
        <v>373</v>
      </c>
      <c r="CE40" s="1"/>
      <c r="CF40" s="1"/>
      <c r="CG40" s="1"/>
      <c r="CH40" s="1"/>
      <c r="CI40" s="1"/>
      <c r="CJ40" s="1"/>
      <c r="CK40" s="1"/>
      <c r="CL40" s="1"/>
      <c r="CM40" s="1"/>
      <c r="CN40" s="1"/>
      <c r="CO40" s="1"/>
      <c r="CP40" s="1"/>
      <c r="CQ40" s="269"/>
      <c r="CR40" s="274">
        <v>15500</v>
      </c>
      <c r="CS40" s="217"/>
      <c r="CT40" s="217"/>
      <c r="CU40" s="217"/>
      <c r="CV40" s="217"/>
      <c r="CW40" s="217"/>
      <c r="CX40" s="217"/>
      <c r="CY40" s="279"/>
      <c r="CZ40" s="283">
        <v>0.1</v>
      </c>
      <c r="DA40" s="335"/>
      <c r="DB40" s="335"/>
      <c r="DC40" s="338"/>
      <c r="DD40" s="288" t="s">
        <v>204</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426</v>
      </c>
      <c r="C41" s="267"/>
      <c r="D41" s="267"/>
      <c r="E41" s="267"/>
      <c r="F41" s="267"/>
      <c r="G41" s="267"/>
      <c r="H41" s="267"/>
      <c r="I41" s="267"/>
      <c r="J41" s="267"/>
      <c r="K41" s="267"/>
      <c r="L41" s="267"/>
      <c r="M41" s="267"/>
      <c r="N41" s="267"/>
      <c r="O41" s="267"/>
      <c r="P41" s="267"/>
      <c r="Q41" s="271"/>
      <c r="R41" s="275">
        <v>15244689</v>
      </c>
      <c r="S41" s="277"/>
      <c r="T41" s="277"/>
      <c r="U41" s="277"/>
      <c r="V41" s="277"/>
      <c r="W41" s="277"/>
      <c r="X41" s="277"/>
      <c r="Y41" s="280"/>
      <c r="Z41" s="284">
        <v>100</v>
      </c>
      <c r="AA41" s="284"/>
      <c r="AB41" s="284"/>
      <c r="AC41" s="284"/>
      <c r="AD41" s="289">
        <v>6678894</v>
      </c>
      <c r="AE41" s="289"/>
      <c r="AF41" s="289"/>
      <c r="AG41" s="289"/>
      <c r="AH41" s="289"/>
      <c r="AI41" s="289"/>
      <c r="AJ41" s="289"/>
      <c r="AK41" s="289"/>
      <c r="AL41" s="292">
        <v>100</v>
      </c>
      <c r="AM41" s="294"/>
      <c r="AN41" s="294"/>
      <c r="AO41" s="297"/>
      <c r="AQ41" s="302" t="s">
        <v>429</v>
      </c>
      <c r="AR41" s="111"/>
      <c r="AS41" s="111"/>
      <c r="AT41" s="111"/>
      <c r="AU41" s="111"/>
      <c r="AV41" s="111"/>
      <c r="AW41" s="111"/>
      <c r="AX41" s="111"/>
      <c r="AY41" s="310"/>
      <c r="AZ41" s="274">
        <v>338236</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204</v>
      </c>
      <c r="BW41" s="217"/>
      <c r="BX41" s="217"/>
      <c r="BY41" s="217"/>
      <c r="BZ41" s="217"/>
      <c r="CA41" s="217"/>
      <c r="CB41" s="326"/>
      <c r="CD41" s="261" t="s">
        <v>286</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430</v>
      </c>
      <c r="AR42" s="305"/>
      <c r="AS42" s="305"/>
      <c r="AT42" s="305"/>
      <c r="AU42" s="305"/>
      <c r="AV42" s="305"/>
      <c r="AW42" s="305"/>
      <c r="AX42" s="305"/>
      <c r="AY42" s="311"/>
      <c r="AZ42" s="275">
        <v>600336</v>
      </c>
      <c r="BA42" s="277"/>
      <c r="BB42" s="277"/>
      <c r="BC42" s="277"/>
      <c r="BD42" s="312"/>
      <c r="BE42" s="312"/>
      <c r="BF42" s="317"/>
      <c r="BG42" s="177"/>
      <c r="BH42" s="179"/>
      <c r="BI42" s="179"/>
      <c r="BJ42" s="179"/>
      <c r="BK42" s="179"/>
      <c r="BL42" s="179"/>
      <c r="BM42" s="267" t="s">
        <v>431</v>
      </c>
      <c r="BN42" s="267"/>
      <c r="BO42" s="267"/>
      <c r="BP42" s="267"/>
      <c r="BQ42" s="267"/>
      <c r="BR42" s="267"/>
      <c r="BS42" s="267"/>
      <c r="BT42" s="267"/>
      <c r="BU42" s="271"/>
      <c r="BV42" s="275">
        <v>413</v>
      </c>
      <c r="BW42" s="277"/>
      <c r="BX42" s="277"/>
      <c r="BY42" s="277"/>
      <c r="BZ42" s="277"/>
      <c r="CA42" s="277"/>
      <c r="CB42" s="327"/>
      <c r="CD42" s="261" t="s">
        <v>278</v>
      </c>
      <c r="CE42" s="1"/>
      <c r="CF42" s="1"/>
      <c r="CG42" s="1"/>
      <c r="CH42" s="1"/>
      <c r="CI42" s="1"/>
      <c r="CJ42" s="1"/>
      <c r="CK42" s="1"/>
      <c r="CL42" s="1"/>
      <c r="CM42" s="1"/>
      <c r="CN42" s="1"/>
      <c r="CO42" s="1"/>
      <c r="CP42" s="1"/>
      <c r="CQ42" s="269"/>
      <c r="CR42" s="274">
        <v>1515059</v>
      </c>
      <c r="CS42" s="313"/>
      <c r="CT42" s="313"/>
      <c r="CU42" s="313"/>
      <c r="CV42" s="313"/>
      <c r="CW42" s="313"/>
      <c r="CX42" s="313"/>
      <c r="CY42" s="332"/>
      <c r="CZ42" s="283">
        <v>10.5</v>
      </c>
      <c r="DA42" s="335"/>
      <c r="DB42" s="335"/>
      <c r="DC42" s="338"/>
      <c r="DD42" s="288">
        <v>227714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14749</v>
      </c>
      <c r="CS43" s="313"/>
      <c r="CT43" s="313"/>
      <c r="CU43" s="313"/>
      <c r="CV43" s="313"/>
      <c r="CW43" s="313"/>
      <c r="CX43" s="313"/>
      <c r="CY43" s="332"/>
      <c r="CZ43" s="283">
        <v>0.1</v>
      </c>
      <c r="DA43" s="335"/>
      <c r="DB43" s="335"/>
      <c r="DC43" s="338"/>
      <c r="DD43" s="288">
        <v>6761</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432</v>
      </c>
      <c r="CG44" s="1"/>
      <c r="CH44" s="1"/>
      <c r="CI44" s="1"/>
      <c r="CJ44" s="1"/>
      <c r="CK44" s="1"/>
      <c r="CL44" s="1"/>
      <c r="CM44" s="1"/>
      <c r="CN44" s="1"/>
      <c r="CO44" s="1"/>
      <c r="CP44" s="1"/>
      <c r="CQ44" s="269"/>
      <c r="CR44" s="274">
        <v>1499083</v>
      </c>
      <c r="CS44" s="217"/>
      <c r="CT44" s="217"/>
      <c r="CU44" s="217"/>
      <c r="CV44" s="217"/>
      <c r="CW44" s="217"/>
      <c r="CX44" s="217"/>
      <c r="CY44" s="279"/>
      <c r="CZ44" s="283">
        <v>10.4</v>
      </c>
      <c r="DA44" s="238"/>
      <c r="DB44" s="238"/>
      <c r="DC44" s="285"/>
      <c r="DD44" s="288">
        <v>214840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433</v>
      </c>
      <c r="CG45" s="1"/>
      <c r="CH45" s="1"/>
      <c r="CI45" s="1"/>
      <c r="CJ45" s="1"/>
      <c r="CK45" s="1"/>
      <c r="CL45" s="1"/>
      <c r="CM45" s="1"/>
      <c r="CN45" s="1"/>
      <c r="CO45" s="1"/>
      <c r="CP45" s="1"/>
      <c r="CQ45" s="269"/>
      <c r="CR45" s="274">
        <v>557989</v>
      </c>
      <c r="CS45" s="313"/>
      <c r="CT45" s="313"/>
      <c r="CU45" s="313"/>
      <c r="CV45" s="313"/>
      <c r="CW45" s="313"/>
      <c r="CX45" s="313"/>
      <c r="CY45" s="332"/>
      <c r="CZ45" s="283">
        <v>3.9</v>
      </c>
      <c r="DA45" s="335"/>
      <c r="DB45" s="335"/>
      <c r="DC45" s="338"/>
      <c r="DD45" s="288">
        <v>9502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434</v>
      </c>
      <c r="CG46" s="1"/>
      <c r="CH46" s="1"/>
      <c r="CI46" s="1"/>
      <c r="CJ46" s="1"/>
      <c r="CK46" s="1"/>
      <c r="CL46" s="1"/>
      <c r="CM46" s="1"/>
      <c r="CN46" s="1"/>
      <c r="CO46" s="1"/>
      <c r="CP46" s="1"/>
      <c r="CQ46" s="269"/>
      <c r="CR46" s="274">
        <v>868554</v>
      </c>
      <c r="CS46" s="217"/>
      <c r="CT46" s="217"/>
      <c r="CU46" s="217"/>
      <c r="CV46" s="217"/>
      <c r="CW46" s="217"/>
      <c r="CX46" s="217"/>
      <c r="CY46" s="279"/>
      <c r="CZ46" s="283">
        <v>6</v>
      </c>
      <c r="DA46" s="238"/>
      <c r="DB46" s="238"/>
      <c r="DC46" s="285"/>
      <c r="DD46" s="288">
        <v>186298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v>15976</v>
      </c>
      <c r="CS47" s="313"/>
      <c r="CT47" s="313"/>
      <c r="CU47" s="313"/>
      <c r="CV47" s="313"/>
      <c r="CW47" s="313"/>
      <c r="CX47" s="313"/>
      <c r="CY47" s="332"/>
      <c r="CZ47" s="283">
        <v>0.1</v>
      </c>
      <c r="DA47" s="335"/>
      <c r="DB47" s="335"/>
      <c r="DC47" s="338"/>
      <c r="DD47" s="288">
        <v>12874</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438</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196</v>
      </c>
      <c r="CE49" s="267"/>
      <c r="CF49" s="267"/>
      <c r="CG49" s="267"/>
      <c r="CH49" s="267"/>
      <c r="CI49" s="267"/>
      <c r="CJ49" s="267"/>
      <c r="CK49" s="267"/>
      <c r="CL49" s="267"/>
      <c r="CM49" s="267"/>
      <c r="CN49" s="267"/>
      <c r="CO49" s="267"/>
      <c r="CP49" s="267"/>
      <c r="CQ49" s="271"/>
      <c r="CR49" s="275">
        <v>14432995</v>
      </c>
      <c r="CS49" s="312"/>
      <c r="CT49" s="312"/>
      <c r="CU49" s="312"/>
      <c r="CV49" s="312"/>
      <c r="CW49" s="312"/>
      <c r="CX49" s="312"/>
      <c r="CY49" s="333"/>
      <c r="CZ49" s="292">
        <v>100</v>
      </c>
      <c r="DA49" s="336"/>
      <c r="DB49" s="336"/>
      <c r="DC49" s="339"/>
      <c r="DD49" s="342">
        <v>8839115</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xp/N2DKiYmul3AK8I/VrMVPYeOGZQtc/yZL5UaUDnvJSePY9PKiIZbyV1f5VT+uvwnmDlk9Tk4wvm2e1OOdInw==" saltValue="JC0xa18e0xIuI7DMSb+U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132</v>
      </c>
      <c r="DK2" s="707"/>
      <c r="DL2" s="707"/>
      <c r="DM2" s="707"/>
      <c r="DN2" s="707"/>
      <c r="DO2" s="710"/>
      <c r="DP2" s="368"/>
      <c r="DQ2" s="706" t="s">
        <v>28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182</v>
      </c>
      <c r="R5" s="447"/>
      <c r="S5" s="447"/>
      <c r="T5" s="447"/>
      <c r="U5" s="458"/>
      <c r="V5" s="435" t="s">
        <v>442</v>
      </c>
      <c r="W5" s="447"/>
      <c r="X5" s="447"/>
      <c r="Y5" s="447"/>
      <c r="Z5" s="458"/>
      <c r="AA5" s="435" t="s">
        <v>443</v>
      </c>
      <c r="AB5" s="447"/>
      <c r="AC5" s="447"/>
      <c r="AD5" s="447"/>
      <c r="AE5" s="447"/>
      <c r="AF5" s="504" t="s">
        <v>179</v>
      </c>
      <c r="AG5" s="447"/>
      <c r="AH5" s="447"/>
      <c r="AI5" s="447"/>
      <c r="AJ5" s="522"/>
      <c r="AK5" s="447" t="s">
        <v>444</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323</v>
      </c>
      <c r="CN5" s="447"/>
      <c r="CO5" s="447"/>
      <c r="CP5" s="447"/>
      <c r="CQ5" s="458"/>
      <c r="CR5" s="435" t="s">
        <v>245</v>
      </c>
      <c r="CS5" s="447"/>
      <c r="CT5" s="447"/>
      <c r="CU5" s="447"/>
      <c r="CV5" s="458"/>
      <c r="CW5" s="435" t="s">
        <v>52</v>
      </c>
      <c r="CX5" s="447"/>
      <c r="CY5" s="447"/>
      <c r="CZ5" s="447"/>
      <c r="DA5" s="458"/>
      <c r="DB5" s="435" t="s">
        <v>417</v>
      </c>
      <c r="DC5" s="447"/>
      <c r="DD5" s="447"/>
      <c r="DE5" s="447"/>
      <c r="DF5" s="458"/>
      <c r="DG5" s="700" t="s">
        <v>242</v>
      </c>
      <c r="DH5" s="703"/>
      <c r="DI5" s="703"/>
      <c r="DJ5" s="703"/>
      <c r="DK5" s="708"/>
      <c r="DL5" s="700" t="s">
        <v>449</v>
      </c>
      <c r="DM5" s="703"/>
      <c r="DN5" s="703"/>
      <c r="DO5" s="703"/>
      <c r="DP5" s="708"/>
      <c r="DQ5" s="435" t="s">
        <v>450</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15243</v>
      </c>
      <c r="R7" s="449"/>
      <c r="S7" s="449"/>
      <c r="T7" s="449"/>
      <c r="U7" s="449"/>
      <c r="V7" s="449">
        <v>14433</v>
      </c>
      <c r="W7" s="449"/>
      <c r="X7" s="449"/>
      <c r="Y7" s="449"/>
      <c r="Z7" s="449"/>
      <c r="AA7" s="449">
        <v>811</v>
      </c>
      <c r="AB7" s="449"/>
      <c r="AC7" s="449"/>
      <c r="AD7" s="449"/>
      <c r="AE7" s="492"/>
      <c r="AF7" s="506">
        <v>725</v>
      </c>
      <c r="AG7" s="519"/>
      <c r="AH7" s="519"/>
      <c r="AI7" s="519"/>
      <c r="AJ7" s="524"/>
      <c r="AK7" s="532">
        <v>1501</v>
      </c>
      <c r="AL7" s="449"/>
      <c r="AM7" s="449"/>
      <c r="AN7" s="449"/>
      <c r="AO7" s="449"/>
      <c r="AP7" s="449">
        <v>11864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118</v>
      </c>
      <c r="BT7" s="419"/>
      <c r="BU7" s="419"/>
      <c r="BV7" s="419"/>
      <c r="BW7" s="419"/>
      <c r="BX7" s="419"/>
      <c r="BY7" s="419"/>
      <c r="BZ7" s="419"/>
      <c r="CA7" s="419"/>
      <c r="CB7" s="419"/>
      <c r="CC7" s="419"/>
      <c r="CD7" s="419"/>
      <c r="CE7" s="419"/>
      <c r="CF7" s="419"/>
      <c r="CG7" s="431"/>
      <c r="CH7" s="663">
        <v>-6</v>
      </c>
      <c r="CI7" s="666"/>
      <c r="CJ7" s="666"/>
      <c r="CK7" s="666"/>
      <c r="CL7" s="681"/>
      <c r="CM7" s="663">
        <v>72</v>
      </c>
      <c r="CN7" s="666"/>
      <c r="CO7" s="666"/>
      <c r="CP7" s="666"/>
      <c r="CQ7" s="681"/>
      <c r="CR7" s="663">
        <v>41</v>
      </c>
      <c r="CS7" s="666"/>
      <c r="CT7" s="666"/>
      <c r="CU7" s="666"/>
      <c r="CV7" s="681"/>
      <c r="CW7" s="663" t="s">
        <v>204</v>
      </c>
      <c r="CX7" s="666"/>
      <c r="CY7" s="666"/>
      <c r="CZ7" s="666"/>
      <c r="DA7" s="681"/>
      <c r="DB7" s="663" t="s">
        <v>204</v>
      </c>
      <c r="DC7" s="666"/>
      <c r="DD7" s="666"/>
      <c r="DE7" s="666"/>
      <c r="DF7" s="681"/>
      <c r="DG7" s="663" t="s">
        <v>204</v>
      </c>
      <c r="DH7" s="666"/>
      <c r="DI7" s="666"/>
      <c r="DJ7" s="666"/>
      <c r="DK7" s="681"/>
      <c r="DL7" s="663" t="s">
        <v>204</v>
      </c>
      <c r="DM7" s="666"/>
      <c r="DN7" s="666"/>
      <c r="DO7" s="666"/>
      <c r="DP7" s="681"/>
      <c r="DQ7" s="663" t="s">
        <v>204</v>
      </c>
      <c r="DR7" s="666"/>
      <c r="DS7" s="666"/>
      <c r="DT7" s="666"/>
      <c r="DU7" s="681"/>
      <c r="DV7" s="399"/>
      <c r="DW7" s="419"/>
      <c r="DX7" s="419"/>
      <c r="DY7" s="419"/>
      <c r="DZ7" s="717"/>
      <c r="EA7" s="576"/>
    </row>
    <row r="8" spans="1:131" s="364" customFormat="1" ht="26.25" customHeight="1">
      <c r="A8" s="373">
        <v>2</v>
      </c>
      <c r="B8" s="400" t="s">
        <v>349</v>
      </c>
      <c r="C8" s="420"/>
      <c r="D8" s="420"/>
      <c r="E8" s="420"/>
      <c r="F8" s="420"/>
      <c r="G8" s="420"/>
      <c r="H8" s="420"/>
      <c r="I8" s="420"/>
      <c r="J8" s="420"/>
      <c r="K8" s="420"/>
      <c r="L8" s="420"/>
      <c r="M8" s="420"/>
      <c r="N8" s="420"/>
      <c r="O8" s="420"/>
      <c r="P8" s="432"/>
      <c r="Q8" s="438">
        <v>2</v>
      </c>
      <c r="R8" s="450"/>
      <c r="S8" s="450"/>
      <c r="T8" s="450"/>
      <c r="U8" s="450"/>
      <c r="V8" s="450">
        <v>1</v>
      </c>
      <c r="W8" s="450"/>
      <c r="X8" s="450"/>
      <c r="Y8" s="450"/>
      <c r="Z8" s="450"/>
      <c r="AA8" s="450">
        <v>1</v>
      </c>
      <c r="AB8" s="450"/>
      <c r="AC8" s="450"/>
      <c r="AD8" s="450"/>
      <c r="AE8" s="461"/>
      <c r="AF8" s="507">
        <v>1</v>
      </c>
      <c r="AG8" s="456"/>
      <c r="AH8" s="456"/>
      <c r="AI8" s="456"/>
      <c r="AJ8" s="525"/>
      <c r="AK8" s="460" t="s">
        <v>204</v>
      </c>
      <c r="AL8" s="450"/>
      <c r="AM8" s="450"/>
      <c r="AN8" s="450"/>
      <c r="AO8" s="450"/>
      <c r="AP8" s="450" t="s">
        <v>204</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59</v>
      </c>
      <c r="BT8" s="420"/>
      <c r="BU8" s="420"/>
      <c r="BV8" s="420"/>
      <c r="BW8" s="420"/>
      <c r="BX8" s="420"/>
      <c r="BY8" s="420"/>
      <c r="BZ8" s="420"/>
      <c r="CA8" s="420"/>
      <c r="CB8" s="420"/>
      <c r="CC8" s="420"/>
      <c r="CD8" s="420"/>
      <c r="CE8" s="420"/>
      <c r="CF8" s="420"/>
      <c r="CG8" s="432"/>
      <c r="CH8" s="444">
        <v>2</v>
      </c>
      <c r="CI8" s="456"/>
      <c r="CJ8" s="456"/>
      <c r="CK8" s="456"/>
      <c r="CL8" s="682"/>
      <c r="CM8" s="444">
        <v>-5</v>
      </c>
      <c r="CN8" s="456"/>
      <c r="CO8" s="456"/>
      <c r="CP8" s="456"/>
      <c r="CQ8" s="682"/>
      <c r="CR8" s="444">
        <v>30</v>
      </c>
      <c r="CS8" s="456"/>
      <c r="CT8" s="456"/>
      <c r="CU8" s="456"/>
      <c r="CV8" s="682"/>
      <c r="CW8" s="444" t="s">
        <v>204</v>
      </c>
      <c r="CX8" s="456"/>
      <c r="CY8" s="456"/>
      <c r="CZ8" s="456"/>
      <c r="DA8" s="682"/>
      <c r="DB8" s="444" t="s">
        <v>204</v>
      </c>
      <c r="DC8" s="456"/>
      <c r="DD8" s="456"/>
      <c r="DE8" s="456"/>
      <c r="DF8" s="682"/>
      <c r="DG8" s="444" t="s">
        <v>204</v>
      </c>
      <c r="DH8" s="456"/>
      <c r="DI8" s="456"/>
      <c r="DJ8" s="456"/>
      <c r="DK8" s="682"/>
      <c r="DL8" s="444" t="s">
        <v>204</v>
      </c>
      <c r="DM8" s="456"/>
      <c r="DN8" s="456"/>
      <c r="DO8" s="456"/>
      <c r="DP8" s="682"/>
      <c r="DQ8" s="444" t="s">
        <v>204</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t="s">
        <v>545</v>
      </c>
      <c r="BS9" s="400" t="s">
        <v>51</v>
      </c>
      <c r="BT9" s="420"/>
      <c r="BU9" s="420"/>
      <c r="BV9" s="420"/>
      <c r="BW9" s="420"/>
      <c r="BX9" s="420"/>
      <c r="BY9" s="420"/>
      <c r="BZ9" s="420"/>
      <c r="CA9" s="420"/>
      <c r="CB9" s="420"/>
      <c r="CC9" s="420"/>
      <c r="CD9" s="420"/>
      <c r="CE9" s="420"/>
      <c r="CF9" s="420"/>
      <c r="CG9" s="432"/>
      <c r="CH9" s="444">
        <v>-4</v>
      </c>
      <c r="CI9" s="456"/>
      <c r="CJ9" s="456"/>
      <c r="CK9" s="456"/>
      <c r="CL9" s="682"/>
      <c r="CM9" s="444">
        <v>167</v>
      </c>
      <c r="CN9" s="456"/>
      <c r="CO9" s="456"/>
      <c r="CP9" s="456"/>
      <c r="CQ9" s="682"/>
      <c r="CR9" s="444">
        <v>5</v>
      </c>
      <c r="CS9" s="456"/>
      <c r="CT9" s="456"/>
      <c r="CU9" s="456"/>
      <c r="CV9" s="682"/>
      <c r="CW9" s="444" t="s">
        <v>204</v>
      </c>
      <c r="CX9" s="456"/>
      <c r="CY9" s="456"/>
      <c r="CZ9" s="456"/>
      <c r="DA9" s="682"/>
      <c r="DB9" s="444" t="s">
        <v>204</v>
      </c>
      <c r="DC9" s="456"/>
      <c r="DD9" s="456"/>
      <c r="DE9" s="456"/>
      <c r="DF9" s="682"/>
      <c r="DG9" s="444" t="s">
        <v>204</v>
      </c>
      <c r="DH9" s="456"/>
      <c r="DI9" s="456"/>
      <c r="DJ9" s="456"/>
      <c r="DK9" s="682"/>
      <c r="DL9" s="444" t="s">
        <v>204</v>
      </c>
      <c r="DM9" s="456"/>
      <c r="DN9" s="456"/>
      <c r="DO9" s="456"/>
      <c r="DP9" s="682"/>
      <c r="DQ9" s="444" t="s">
        <v>204</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305</v>
      </c>
      <c r="C23" s="421"/>
      <c r="D23" s="421"/>
      <c r="E23" s="421"/>
      <c r="F23" s="421"/>
      <c r="G23" s="421"/>
      <c r="H23" s="421"/>
      <c r="I23" s="421"/>
      <c r="J23" s="421"/>
      <c r="K23" s="421"/>
      <c r="L23" s="421"/>
      <c r="M23" s="421"/>
      <c r="N23" s="421"/>
      <c r="O23" s="421"/>
      <c r="P23" s="433"/>
      <c r="Q23" s="440">
        <v>15245</v>
      </c>
      <c r="R23" s="452"/>
      <c r="S23" s="452"/>
      <c r="T23" s="452"/>
      <c r="U23" s="452"/>
      <c r="V23" s="452">
        <v>14434</v>
      </c>
      <c r="W23" s="452"/>
      <c r="X23" s="452"/>
      <c r="Y23" s="452"/>
      <c r="Z23" s="452"/>
      <c r="AA23" s="452">
        <v>812</v>
      </c>
      <c r="AB23" s="452"/>
      <c r="AC23" s="452"/>
      <c r="AD23" s="452"/>
      <c r="AE23" s="494"/>
      <c r="AF23" s="508">
        <v>725</v>
      </c>
      <c r="AG23" s="452"/>
      <c r="AH23" s="452"/>
      <c r="AI23" s="452"/>
      <c r="AJ23" s="526"/>
      <c r="AK23" s="534"/>
      <c r="AL23" s="455"/>
      <c r="AM23" s="455"/>
      <c r="AN23" s="455"/>
      <c r="AO23" s="455"/>
      <c r="AP23" s="452">
        <v>11864</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250</v>
      </c>
      <c r="AG26" s="520"/>
      <c r="AH26" s="520"/>
      <c r="AI26" s="520"/>
      <c r="AJ26" s="527"/>
      <c r="AK26" s="447" t="s">
        <v>389</v>
      </c>
      <c r="AL26" s="447"/>
      <c r="AM26" s="447"/>
      <c r="AN26" s="447"/>
      <c r="AO26" s="458"/>
      <c r="AP26" s="435" t="s">
        <v>361</v>
      </c>
      <c r="AQ26" s="447"/>
      <c r="AR26" s="447"/>
      <c r="AS26" s="447"/>
      <c r="AT26" s="458"/>
      <c r="AU26" s="435" t="s">
        <v>459</v>
      </c>
      <c r="AV26" s="447"/>
      <c r="AW26" s="447"/>
      <c r="AX26" s="447"/>
      <c r="AY26" s="458"/>
      <c r="AZ26" s="435" t="s">
        <v>460</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461</v>
      </c>
      <c r="C28" s="419"/>
      <c r="D28" s="419"/>
      <c r="E28" s="419"/>
      <c r="F28" s="419"/>
      <c r="G28" s="419"/>
      <c r="H28" s="419"/>
      <c r="I28" s="419"/>
      <c r="J28" s="419"/>
      <c r="K28" s="419"/>
      <c r="L28" s="419"/>
      <c r="M28" s="419"/>
      <c r="N28" s="419"/>
      <c r="O28" s="419"/>
      <c r="P28" s="431"/>
      <c r="Q28" s="441">
        <v>2678</v>
      </c>
      <c r="R28" s="453"/>
      <c r="S28" s="453"/>
      <c r="T28" s="453"/>
      <c r="U28" s="453"/>
      <c r="V28" s="453">
        <v>2411</v>
      </c>
      <c r="W28" s="453"/>
      <c r="X28" s="453"/>
      <c r="Y28" s="453"/>
      <c r="Z28" s="453"/>
      <c r="AA28" s="453">
        <v>267</v>
      </c>
      <c r="AB28" s="453"/>
      <c r="AC28" s="453"/>
      <c r="AD28" s="453"/>
      <c r="AE28" s="495"/>
      <c r="AF28" s="511">
        <v>267</v>
      </c>
      <c r="AG28" s="453"/>
      <c r="AH28" s="453"/>
      <c r="AI28" s="453"/>
      <c r="AJ28" s="529"/>
      <c r="AK28" s="535">
        <v>339</v>
      </c>
      <c r="AL28" s="453"/>
      <c r="AM28" s="453"/>
      <c r="AN28" s="453"/>
      <c r="AO28" s="453"/>
      <c r="AP28" s="453">
        <v>140</v>
      </c>
      <c r="AQ28" s="453"/>
      <c r="AR28" s="453"/>
      <c r="AS28" s="453"/>
      <c r="AT28" s="453"/>
      <c r="AU28" s="453">
        <v>79</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2076</v>
      </c>
      <c r="R29" s="450"/>
      <c r="S29" s="450"/>
      <c r="T29" s="450"/>
      <c r="U29" s="450"/>
      <c r="V29" s="450">
        <v>1993</v>
      </c>
      <c r="W29" s="450"/>
      <c r="X29" s="450"/>
      <c r="Y29" s="450"/>
      <c r="Z29" s="450"/>
      <c r="AA29" s="450">
        <v>82</v>
      </c>
      <c r="AB29" s="450"/>
      <c r="AC29" s="450"/>
      <c r="AD29" s="450"/>
      <c r="AE29" s="461"/>
      <c r="AF29" s="507">
        <v>82</v>
      </c>
      <c r="AG29" s="456"/>
      <c r="AH29" s="456"/>
      <c r="AI29" s="456"/>
      <c r="AJ29" s="525"/>
      <c r="AK29" s="460" t="s">
        <v>204</v>
      </c>
      <c r="AL29" s="450"/>
      <c r="AM29" s="450"/>
      <c r="AN29" s="450"/>
      <c r="AO29" s="450"/>
      <c r="AP29" s="450" t="s">
        <v>204</v>
      </c>
      <c r="AQ29" s="450"/>
      <c r="AR29" s="450"/>
      <c r="AS29" s="450"/>
      <c r="AT29" s="450"/>
      <c r="AU29" s="450" t="s">
        <v>204</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462</v>
      </c>
      <c r="C30" s="420"/>
      <c r="D30" s="420"/>
      <c r="E30" s="420"/>
      <c r="F30" s="420"/>
      <c r="G30" s="420"/>
      <c r="H30" s="420"/>
      <c r="I30" s="420"/>
      <c r="J30" s="420"/>
      <c r="K30" s="420"/>
      <c r="L30" s="420"/>
      <c r="M30" s="420"/>
      <c r="N30" s="420"/>
      <c r="O30" s="420"/>
      <c r="P30" s="432"/>
      <c r="Q30" s="438">
        <v>233</v>
      </c>
      <c r="R30" s="450"/>
      <c r="S30" s="450"/>
      <c r="T30" s="450"/>
      <c r="U30" s="450"/>
      <c r="V30" s="450">
        <v>222</v>
      </c>
      <c r="W30" s="450"/>
      <c r="X30" s="450"/>
      <c r="Y30" s="450"/>
      <c r="Z30" s="450"/>
      <c r="AA30" s="450">
        <v>11</v>
      </c>
      <c r="AB30" s="450"/>
      <c r="AC30" s="450"/>
      <c r="AD30" s="450"/>
      <c r="AE30" s="461"/>
      <c r="AF30" s="507">
        <v>11</v>
      </c>
      <c r="AG30" s="456"/>
      <c r="AH30" s="456"/>
      <c r="AI30" s="456"/>
      <c r="AJ30" s="525"/>
      <c r="AK30" s="460" t="s">
        <v>204</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158</v>
      </c>
      <c r="C31" s="420"/>
      <c r="D31" s="420"/>
      <c r="E31" s="420"/>
      <c r="F31" s="420"/>
      <c r="G31" s="420"/>
      <c r="H31" s="420"/>
      <c r="I31" s="420"/>
      <c r="J31" s="420"/>
      <c r="K31" s="420"/>
      <c r="L31" s="420"/>
      <c r="M31" s="420"/>
      <c r="N31" s="420"/>
      <c r="O31" s="420"/>
      <c r="P31" s="432"/>
      <c r="Q31" s="438">
        <v>258</v>
      </c>
      <c r="R31" s="450"/>
      <c r="S31" s="450"/>
      <c r="T31" s="450"/>
      <c r="U31" s="450"/>
      <c r="V31" s="450">
        <v>249</v>
      </c>
      <c r="W31" s="450"/>
      <c r="X31" s="450"/>
      <c r="Y31" s="450"/>
      <c r="Z31" s="450"/>
      <c r="AA31" s="450">
        <v>9</v>
      </c>
      <c r="AB31" s="450"/>
      <c r="AC31" s="450"/>
      <c r="AD31" s="450"/>
      <c r="AE31" s="461"/>
      <c r="AF31" s="507">
        <v>9</v>
      </c>
      <c r="AG31" s="456"/>
      <c r="AH31" s="456"/>
      <c r="AI31" s="456"/>
      <c r="AJ31" s="525"/>
      <c r="AK31" s="460">
        <v>75</v>
      </c>
      <c r="AL31" s="450"/>
      <c r="AM31" s="450"/>
      <c r="AN31" s="450"/>
      <c r="AO31" s="450"/>
      <c r="AP31" s="450">
        <v>998</v>
      </c>
      <c r="AQ31" s="450"/>
      <c r="AR31" s="450"/>
      <c r="AS31" s="450"/>
      <c r="AT31" s="450"/>
      <c r="AU31" s="450">
        <v>584</v>
      </c>
      <c r="AV31" s="450"/>
      <c r="AW31" s="450"/>
      <c r="AX31" s="450"/>
      <c r="AY31" s="450"/>
      <c r="AZ31" s="597" t="s">
        <v>204</v>
      </c>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463</v>
      </c>
      <c r="C32" s="420"/>
      <c r="D32" s="420"/>
      <c r="E32" s="420"/>
      <c r="F32" s="420"/>
      <c r="G32" s="420"/>
      <c r="H32" s="420"/>
      <c r="I32" s="420"/>
      <c r="J32" s="420"/>
      <c r="K32" s="420"/>
      <c r="L32" s="420"/>
      <c r="M32" s="420"/>
      <c r="N32" s="420"/>
      <c r="O32" s="420"/>
      <c r="P32" s="432"/>
      <c r="Q32" s="438">
        <v>95</v>
      </c>
      <c r="R32" s="450"/>
      <c r="S32" s="450"/>
      <c r="T32" s="450"/>
      <c r="U32" s="450"/>
      <c r="V32" s="450">
        <v>88</v>
      </c>
      <c r="W32" s="450"/>
      <c r="X32" s="450"/>
      <c r="Y32" s="450"/>
      <c r="Z32" s="450"/>
      <c r="AA32" s="450">
        <v>7</v>
      </c>
      <c r="AB32" s="450"/>
      <c r="AC32" s="450"/>
      <c r="AD32" s="450"/>
      <c r="AE32" s="461"/>
      <c r="AF32" s="507">
        <v>7</v>
      </c>
      <c r="AG32" s="456"/>
      <c r="AH32" s="456"/>
      <c r="AI32" s="456"/>
      <c r="AJ32" s="525"/>
      <c r="AK32" s="460">
        <v>66</v>
      </c>
      <c r="AL32" s="450"/>
      <c r="AM32" s="450"/>
      <c r="AN32" s="450"/>
      <c r="AO32" s="450"/>
      <c r="AP32" s="450">
        <v>501</v>
      </c>
      <c r="AQ32" s="450"/>
      <c r="AR32" s="450"/>
      <c r="AS32" s="450"/>
      <c r="AT32" s="450"/>
      <c r="AU32" s="450">
        <v>396</v>
      </c>
      <c r="AV32" s="450"/>
      <c r="AW32" s="450"/>
      <c r="AX32" s="450"/>
      <c r="AY32" s="450"/>
      <c r="AZ32" s="597" t="s">
        <v>204</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378</v>
      </c>
      <c r="AG63" s="452"/>
      <c r="AH63" s="452"/>
      <c r="AI63" s="452"/>
      <c r="AJ63" s="526"/>
      <c r="AK63" s="534"/>
      <c r="AL63" s="455"/>
      <c r="AM63" s="455"/>
      <c r="AN63" s="455"/>
      <c r="AO63" s="455"/>
      <c r="AP63" s="452">
        <v>1639</v>
      </c>
      <c r="AQ63" s="452"/>
      <c r="AR63" s="452"/>
      <c r="AS63" s="452"/>
      <c r="AT63" s="452"/>
      <c r="AU63" s="452">
        <v>220</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418</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250</v>
      </c>
      <c r="AG66" s="520"/>
      <c r="AH66" s="520"/>
      <c r="AI66" s="520"/>
      <c r="AJ66" s="530"/>
      <c r="AK66" s="435" t="s">
        <v>389</v>
      </c>
      <c r="AL66" s="397"/>
      <c r="AM66" s="397"/>
      <c r="AN66" s="397"/>
      <c r="AO66" s="429"/>
      <c r="AP66" s="435" t="s">
        <v>361</v>
      </c>
      <c r="AQ66" s="447"/>
      <c r="AR66" s="447"/>
      <c r="AS66" s="447"/>
      <c r="AT66" s="458"/>
      <c r="AU66" s="435" t="s">
        <v>466</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534</v>
      </c>
      <c r="C68" s="419"/>
      <c r="D68" s="419"/>
      <c r="E68" s="419"/>
      <c r="F68" s="419"/>
      <c r="G68" s="419"/>
      <c r="H68" s="419"/>
      <c r="I68" s="419"/>
      <c r="J68" s="419"/>
      <c r="K68" s="419"/>
      <c r="L68" s="419"/>
      <c r="M68" s="419"/>
      <c r="N68" s="419"/>
      <c r="O68" s="419"/>
      <c r="P68" s="431"/>
      <c r="Q68" s="437">
        <v>856</v>
      </c>
      <c r="R68" s="449"/>
      <c r="S68" s="449"/>
      <c r="T68" s="449"/>
      <c r="U68" s="449"/>
      <c r="V68" s="449">
        <v>821</v>
      </c>
      <c r="W68" s="449"/>
      <c r="X68" s="449"/>
      <c r="Y68" s="449"/>
      <c r="Z68" s="449"/>
      <c r="AA68" s="449">
        <v>34</v>
      </c>
      <c r="AB68" s="449"/>
      <c r="AC68" s="449"/>
      <c r="AD68" s="449"/>
      <c r="AE68" s="449"/>
      <c r="AF68" s="449">
        <v>25</v>
      </c>
      <c r="AG68" s="449"/>
      <c r="AH68" s="449"/>
      <c r="AI68" s="449"/>
      <c r="AJ68" s="449"/>
      <c r="AK68" s="449" t="s">
        <v>204</v>
      </c>
      <c r="AL68" s="449"/>
      <c r="AM68" s="449"/>
      <c r="AN68" s="449"/>
      <c r="AO68" s="449"/>
      <c r="AP68" s="449">
        <v>736</v>
      </c>
      <c r="AQ68" s="449"/>
      <c r="AR68" s="449"/>
      <c r="AS68" s="449"/>
      <c r="AT68" s="449"/>
      <c r="AU68" s="449">
        <v>593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299</v>
      </c>
      <c r="C69" s="420"/>
      <c r="D69" s="420"/>
      <c r="E69" s="420"/>
      <c r="F69" s="420"/>
      <c r="G69" s="420"/>
      <c r="H69" s="420"/>
      <c r="I69" s="420"/>
      <c r="J69" s="420"/>
      <c r="K69" s="420"/>
      <c r="L69" s="420"/>
      <c r="M69" s="420"/>
      <c r="N69" s="420"/>
      <c r="O69" s="420"/>
      <c r="P69" s="432"/>
      <c r="Q69" s="438">
        <v>458</v>
      </c>
      <c r="R69" s="450"/>
      <c r="S69" s="450"/>
      <c r="T69" s="450"/>
      <c r="U69" s="450"/>
      <c r="V69" s="450">
        <v>409</v>
      </c>
      <c r="W69" s="450"/>
      <c r="X69" s="450"/>
      <c r="Y69" s="450"/>
      <c r="Z69" s="450"/>
      <c r="AA69" s="450">
        <v>49</v>
      </c>
      <c r="AB69" s="450"/>
      <c r="AC69" s="450"/>
      <c r="AD69" s="450"/>
      <c r="AE69" s="450"/>
      <c r="AF69" s="450">
        <v>49</v>
      </c>
      <c r="AG69" s="450"/>
      <c r="AH69" s="450"/>
      <c r="AI69" s="450"/>
      <c r="AJ69" s="450"/>
      <c r="AK69" s="450" t="s">
        <v>204</v>
      </c>
      <c r="AL69" s="450"/>
      <c r="AM69" s="450"/>
      <c r="AN69" s="450"/>
      <c r="AO69" s="450"/>
      <c r="AP69" s="450">
        <v>1020</v>
      </c>
      <c r="AQ69" s="450"/>
      <c r="AR69" s="450"/>
      <c r="AS69" s="450"/>
      <c r="AT69" s="450"/>
      <c r="AU69" s="450" t="s">
        <v>204</v>
      </c>
      <c r="AV69" s="450"/>
      <c r="AW69" s="450"/>
      <c r="AX69" s="450"/>
      <c r="AY69" s="450"/>
      <c r="AZ69" s="565" t="s">
        <v>542</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399</v>
      </c>
      <c r="R70" s="450"/>
      <c r="S70" s="450"/>
      <c r="T70" s="450"/>
      <c r="U70" s="450"/>
      <c r="V70" s="450">
        <v>374</v>
      </c>
      <c r="W70" s="450"/>
      <c r="X70" s="450"/>
      <c r="Y70" s="450"/>
      <c r="Z70" s="450"/>
      <c r="AA70" s="450">
        <v>25</v>
      </c>
      <c r="AB70" s="450"/>
      <c r="AC70" s="450"/>
      <c r="AD70" s="450"/>
      <c r="AE70" s="450"/>
      <c r="AF70" s="450">
        <v>25</v>
      </c>
      <c r="AG70" s="450"/>
      <c r="AH70" s="450"/>
      <c r="AI70" s="450"/>
      <c r="AJ70" s="450"/>
      <c r="AK70" s="450" t="s">
        <v>204</v>
      </c>
      <c r="AL70" s="450"/>
      <c r="AM70" s="450"/>
      <c r="AN70" s="450"/>
      <c r="AO70" s="450"/>
      <c r="AP70" s="450">
        <v>4167</v>
      </c>
      <c r="AQ70" s="450"/>
      <c r="AR70" s="450"/>
      <c r="AS70" s="450"/>
      <c r="AT70" s="450"/>
      <c r="AU70" s="450">
        <v>3278</v>
      </c>
      <c r="AV70" s="450"/>
      <c r="AW70" s="450"/>
      <c r="AX70" s="450"/>
      <c r="AY70" s="450"/>
      <c r="AZ70" s="565" t="s">
        <v>542</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118</v>
      </c>
      <c r="R71" s="450"/>
      <c r="S71" s="450"/>
      <c r="T71" s="450"/>
      <c r="U71" s="450"/>
      <c r="V71" s="450">
        <v>114</v>
      </c>
      <c r="W71" s="450"/>
      <c r="X71" s="450"/>
      <c r="Y71" s="450"/>
      <c r="Z71" s="450"/>
      <c r="AA71" s="450">
        <v>4</v>
      </c>
      <c r="AB71" s="450"/>
      <c r="AC71" s="450"/>
      <c r="AD71" s="450"/>
      <c r="AE71" s="450"/>
      <c r="AF71" s="450">
        <v>4</v>
      </c>
      <c r="AG71" s="450"/>
      <c r="AH71" s="450"/>
      <c r="AI71" s="450"/>
      <c r="AJ71" s="450"/>
      <c r="AK71" s="450" t="s">
        <v>204</v>
      </c>
      <c r="AL71" s="450"/>
      <c r="AM71" s="450"/>
      <c r="AN71" s="450"/>
      <c r="AO71" s="450"/>
      <c r="AP71" s="450">
        <v>639</v>
      </c>
      <c r="AQ71" s="450"/>
      <c r="AR71" s="450"/>
      <c r="AS71" s="450"/>
      <c r="AT71" s="450"/>
      <c r="AU71" s="450">
        <v>346</v>
      </c>
      <c r="AV71" s="450"/>
      <c r="AW71" s="450"/>
      <c r="AX71" s="450"/>
      <c r="AY71" s="450"/>
      <c r="AZ71" s="565" t="s">
        <v>542</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396</v>
      </c>
      <c r="C72" s="420"/>
      <c r="D72" s="420"/>
      <c r="E72" s="420"/>
      <c r="F72" s="420"/>
      <c r="G72" s="420"/>
      <c r="H72" s="420"/>
      <c r="I72" s="420"/>
      <c r="J72" s="420"/>
      <c r="K72" s="420"/>
      <c r="L72" s="420"/>
      <c r="M72" s="420"/>
      <c r="N72" s="420"/>
      <c r="O72" s="420"/>
      <c r="P72" s="432"/>
      <c r="Q72" s="438">
        <v>99</v>
      </c>
      <c r="R72" s="450"/>
      <c r="S72" s="450"/>
      <c r="T72" s="450"/>
      <c r="U72" s="450"/>
      <c r="V72" s="450">
        <v>83</v>
      </c>
      <c r="W72" s="450"/>
      <c r="X72" s="450"/>
      <c r="Y72" s="450"/>
      <c r="Z72" s="450"/>
      <c r="AA72" s="450">
        <v>16</v>
      </c>
      <c r="AB72" s="450"/>
      <c r="AC72" s="450"/>
      <c r="AD72" s="450"/>
      <c r="AE72" s="450"/>
      <c r="AF72" s="450">
        <v>16</v>
      </c>
      <c r="AG72" s="450"/>
      <c r="AH72" s="450"/>
      <c r="AI72" s="450"/>
      <c r="AJ72" s="450"/>
      <c r="AK72" s="450">
        <v>1</v>
      </c>
      <c r="AL72" s="450"/>
      <c r="AM72" s="450"/>
      <c r="AN72" s="450"/>
      <c r="AO72" s="450"/>
      <c r="AP72" s="450" t="s">
        <v>204</v>
      </c>
      <c r="AQ72" s="450"/>
      <c r="AR72" s="450"/>
      <c r="AS72" s="450"/>
      <c r="AT72" s="450"/>
      <c r="AU72" s="450" t="s">
        <v>204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537</v>
      </c>
      <c r="C73" s="420"/>
      <c r="D73" s="420"/>
      <c r="E73" s="420"/>
      <c r="F73" s="420"/>
      <c r="G73" s="420"/>
      <c r="H73" s="420"/>
      <c r="I73" s="420"/>
      <c r="J73" s="420"/>
      <c r="K73" s="420"/>
      <c r="L73" s="420"/>
      <c r="M73" s="420"/>
      <c r="N73" s="420"/>
      <c r="O73" s="420"/>
      <c r="P73" s="432"/>
      <c r="Q73" s="438">
        <v>6733</v>
      </c>
      <c r="R73" s="450"/>
      <c r="S73" s="450"/>
      <c r="T73" s="450"/>
      <c r="U73" s="450"/>
      <c r="V73" s="450">
        <v>6652</v>
      </c>
      <c r="W73" s="450"/>
      <c r="X73" s="450"/>
      <c r="Y73" s="450"/>
      <c r="Z73" s="450"/>
      <c r="AA73" s="450">
        <v>82</v>
      </c>
      <c r="AB73" s="450"/>
      <c r="AC73" s="450"/>
      <c r="AD73" s="450"/>
      <c r="AE73" s="450"/>
      <c r="AF73" s="450">
        <v>82</v>
      </c>
      <c r="AG73" s="450"/>
      <c r="AH73" s="450"/>
      <c r="AI73" s="450"/>
      <c r="AJ73" s="450"/>
      <c r="AK73" s="450" t="s">
        <v>204</v>
      </c>
      <c r="AL73" s="450"/>
      <c r="AM73" s="450"/>
      <c r="AN73" s="450"/>
      <c r="AO73" s="450"/>
      <c r="AP73" s="450" t="s">
        <v>204</v>
      </c>
      <c r="AQ73" s="450"/>
      <c r="AR73" s="450"/>
      <c r="AS73" s="450"/>
      <c r="AT73" s="450"/>
      <c r="AU73" s="450" t="s">
        <v>204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538</v>
      </c>
      <c r="C74" s="420"/>
      <c r="D74" s="420"/>
      <c r="E74" s="420"/>
      <c r="F74" s="420"/>
      <c r="G74" s="420"/>
      <c r="H74" s="420"/>
      <c r="I74" s="420"/>
      <c r="J74" s="420"/>
      <c r="K74" s="420"/>
      <c r="L74" s="420"/>
      <c r="M74" s="420"/>
      <c r="N74" s="420"/>
      <c r="O74" s="420"/>
      <c r="P74" s="432"/>
      <c r="Q74" s="438">
        <v>1108</v>
      </c>
      <c r="R74" s="450"/>
      <c r="S74" s="450"/>
      <c r="T74" s="450"/>
      <c r="U74" s="450"/>
      <c r="V74" s="450">
        <v>1104</v>
      </c>
      <c r="W74" s="450"/>
      <c r="X74" s="450"/>
      <c r="Y74" s="450"/>
      <c r="Z74" s="450"/>
      <c r="AA74" s="450">
        <v>3</v>
      </c>
      <c r="AB74" s="450"/>
      <c r="AC74" s="450"/>
      <c r="AD74" s="450"/>
      <c r="AE74" s="450"/>
      <c r="AF74" s="450">
        <v>3</v>
      </c>
      <c r="AG74" s="450"/>
      <c r="AH74" s="450"/>
      <c r="AI74" s="450"/>
      <c r="AJ74" s="450"/>
      <c r="AK74" s="450" t="s">
        <v>204</v>
      </c>
      <c r="AL74" s="450"/>
      <c r="AM74" s="450"/>
      <c r="AN74" s="450"/>
      <c r="AO74" s="450"/>
      <c r="AP74" s="450" t="s">
        <v>204</v>
      </c>
      <c r="AQ74" s="450"/>
      <c r="AR74" s="450"/>
      <c r="AS74" s="450"/>
      <c r="AT74" s="450"/>
      <c r="AU74" s="450" t="s">
        <v>204</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539</v>
      </c>
      <c r="C75" s="420"/>
      <c r="D75" s="420"/>
      <c r="E75" s="420"/>
      <c r="F75" s="420"/>
      <c r="G75" s="420"/>
      <c r="H75" s="420"/>
      <c r="I75" s="420"/>
      <c r="J75" s="420"/>
      <c r="K75" s="420"/>
      <c r="L75" s="420"/>
      <c r="M75" s="420"/>
      <c r="N75" s="420"/>
      <c r="O75" s="420"/>
      <c r="P75" s="432"/>
      <c r="Q75" s="444">
        <v>85</v>
      </c>
      <c r="R75" s="456"/>
      <c r="S75" s="456"/>
      <c r="T75" s="456"/>
      <c r="U75" s="460"/>
      <c r="V75" s="461">
        <v>71</v>
      </c>
      <c r="W75" s="456"/>
      <c r="X75" s="456"/>
      <c r="Y75" s="456"/>
      <c r="Z75" s="460"/>
      <c r="AA75" s="461">
        <v>14</v>
      </c>
      <c r="AB75" s="456"/>
      <c r="AC75" s="456"/>
      <c r="AD75" s="456"/>
      <c r="AE75" s="460"/>
      <c r="AF75" s="461">
        <v>14</v>
      </c>
      <c r="AG75" s="456"/>
      <c r="AH75" s="456"/>
      <c r="AI75" s="456"/>
      <c r="AJ75" s="460"/>
      <c r="AK75" s="461" t="s">
        <v>204</v>
      </c>
      <c r="AL75" s="456"/>
      <c r="AM75" s="456"/>
      <c r="AN75" s="456"/>
      <c r="AO75" s="460"/>
      <c r="AP75" s="461" t="s">
        <v>204</v>
      </c>
      <c r="AQ75" s="456"/>
      <c r="AR75" s="456"/>
      <c r="AS75" s="456"/>
      <c r="AT75" s="460"/>
      <c r="AU75" s="461" t="s">
        <v>204</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540</v>
      </c>
      <c r="C76" s="420"/>
      <c r="D76" s="420"/>
      <c r="E76" s="420"/>
      <c r="F76" s="420"/>
      <c r="G76" s="420"/>
      <c r="H76" s="420"/>
      <c r="I76" s="420"/>
      <c r="J76" s="420"/>
      <c r="K76" s="420"/>
      <c r="L76" s="420"/>
      <c r="M76" s="420"/>
      <c r="N76" s="420"/>
      <c r="O76" s="420"/>
      <c r="P76" s="432"/>
      <c r="Q76" s="444">
        <v>259</v>
      </c>
      <c r="R76" s="456"/>
      <c r="S76" s="456"/>
      <c r="T76" s="456"/>
      <c r="U76" s="460"/>
      <c r="V76" s="461">
        <v>167</v>
      </c>
      <c r="W76" s="456"/>
      <c r="X76" s="456"/>
      <c r="Y76" s="456"/>
      <c r="Z76" s="460"/>
      <c r="AA76" s="461">
        <v>92</v>
      </c>
      <c r="AB76" s="456"/>
      <c r="AC76" s="456"/>
      <c r="AD76" s="456"/>
      <c r="AE76" s="460"/>
      <c r="AF76" s="461">
        <v>92</v>
      </c>
      <c r="AG76" s="456"/>
      <c r="AH76" s="456"/>
      <c r="AI76" s="456"/>
      <c r="AJ76" s="460"/>
      <c r="AK76" s="461" t="s">
        <v>204</v>
      </c>
      <c r="AL76" s="456"/>
      <c r="AM76" s="456"/>
      <c r="AN76" s="456"/>
      <c r="AO76" s="460"/>
      <c r="AP76" s="461" t="s">
        <v>204</v>
      </c>
      <c r="AQ76" s="456"/>
      <c r="AR76" s="456"/>
      <c r="AS76" s="456"/>
      <c r="AT76" s="460"/>
      <c r="AU76" s="461" t="s">
        <v>204</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363</v>
      </c>
      <c r="C77" s="420"/>
      <c r="D77" s="420"/>
      <c r="E77" s="420"/>
      <c r="F77" s="420"/>
      <c r="G77" s="420"/>
      <c r="H77" s="420"/>
      <c r="I77" s="420"/>
      <c r="J77" s="420"/>
      <c r="K77" s="420"/>
      <c r="L77" s="420"/>
      <c r="M77" s="420"/>
      <c r="N77" s="420"/>
      <c r="O77" s="420"/>
      <c r="P77" s="432"/>
      <c r="Q77" s="444">
        <v>157883</v>
      </c>
      <c r="R77" s="456"/>
      <c r="S77" s="456"/>
      <c r="T77" s="456"/>
      <c r="U77" s="460"/>
      <c r="V77" s="461">
        <v>155213</v>
      </c>
      <c r="W77" s="456"/>
      <c r="X77" s="456"/>
      <c r="Y77" s="456"/>
      <c r="Z77" s="460"/>
      <c r="AA77" s="461">
        <v>2669</v>
      </c>
      <c r="AB77" s="456"/>
      <c r="AC77" s="456"/>
      <c r="AD77" s="456"/>
      <c r="AE77" s="460"/>
      <c r="AF77" s="461">
        <v>2669</v>
      </c>
      <c r="AG77" s="456"/>
      <c r="AH77" s="456"/>
      <c r="AI77" s="456"/>
      <c r="AJ77" s="460"/>
      <c r="AK77" s="461">
        <v>1728</v>
      </c>
      <c r="AL77" s="456"/>
      <c r="AM77" s="456"/>
      <c r="AN77" s="456"/>
      <c r="AO77" s="460"/>
      <c r="AP77" s="461" t="s">
        <v>204</v>
      </c>
      <c r="AQ77" s="456"/>
      <c r="AR77" s="456"/>
      <c r="AS77" s="456"/>
      <c r="AT77" s="460"/>
      <c r="AU77" s="461" t="s">
        <v>204</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541</v>
      </c>
      <c r="C78" s="420"/>
      <c r="D78" s="420"/>
      <c r="E78" s="420"/>
      <c r="F78" s="420"/>
      <c r="G78" s="420"/>
      <c r="H78" s="420"/>
      <c r="I78" s="420"/>
      <c r="J78" s="420"/>
      <c r="K78" s="420"/>
      <c r="L78" s="420"/>
      <c r="M78" s="420"/>
      <c r="N78" s="420"/>
      <c r="O78" s="420"/>
      <c r="P78" s="432"/>
      <c r="Q78" s="438">
        <v>5426</v>
      </c>
      <c r="R78" s="450"/>
      <c r="S78" s="450"/>
      <c r="T78" s="450"/>
      <c r="U78" s="450"/>
      <c r="V78" s="450">
        <v>5546</v>
      </c>
      <c r="W78" s="450"/>
      <c r="X78" s="450"/>
      <c r="Y78" s="450"/>
      <c r="Z78" s="450"/>
      <c r="AA78" s="450">
        <v>-120</v>
      </c>
      <c r="AB78" s="450"/>
      <c r="AC78" s="450"/>
      <c r="AD78" s="450"/>
      <c r="AE78" s="450"/>
      <c r="AF78" s="450">
        <v>880</v>
      </c>
      <c r="AG78" s="450"/>
      <c r="AH78" s="450"/>
      <c r="AI78" s="450"/>
      <c r="AJ78" s="450"/>
      <c r="AK78" s="450" t="s">
        <v>204</v>
      </c>
      <c r="AL78" s="450"/>
      <c r="AM78" s="450"/>
      <c r="AN78" s="450"/>
      <c r="AO78" s="450"/>
      <c r="AP78" s="450">
        <v>1317</v>
      </c>
      <c r="AQ78" s="450"/>
      <c r="AR78" s="450"/>
      <c r="AS78" s="450"/>
      <c r="AT78" s="450"/>
      <c r="AU78" s="450">
        <v>90</v>
      </c>
      <c r="AV78" s="450"/>
      <c r="AW78" s="450"/>
      <c r="AX78" s="450"/>
      <c r="AY78" s="450"/>
      <c r="AZ78" s="565" t="s">
        <v>542</v>
      </c>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3868</v>
      </c>
      <c r="AG88" s="452"/>
      <c r="AH88" s="452"/>
      <c r="AI88" s="452"/>
      <c r="AJ88" s="452"/>
      <c r="AK88" s="455"/>
      <c r="AL88" s="455"/>
      <c r="AM88" s="455"/>
      <c r="AN88" s="455"/>
      <c r="AO88" s="455"/>
      <c r="AP88" s="452">
        <v>7879</v>
      </c>
      <c r="AQ88" s="452"/>
      <c r="AR88" s="452"/>
      <c r="AS88" s="452"/>
      <c r="AT88" s="452"/>
      <c r="AU88" s="452">
        <v>4307</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451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76</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106</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206</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435</v>
      </c>
      <c r="AB109" s="406"/>
      <c r="AC109" s="406"/>
      <c r="AD109" s="406"/>
      <c r="AE109" s="469"/>
      <c r="AF109" s="480" t="s">
        <v>471</v>
      </c>
      <c r="AG109" s="406"/>
      <c r="AH109" s="406"/>
      <c r="AI109" s="406"/>
      <c r="AJ109" s="469"/>
      <c r="AK109" s="480" t="s">
        <v>390</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435</v>
      </c>
      <c r="BR109" s="406"/>
      <c r="BS109" s="406"/>
      <c r="BT109" s="406"/>
      <c r="BU109" s="469"/>
      <c r="BV109" s="480" t="s">
        <v>471</v>
      </c>
      <c r="BW109" s="406"/>
      <c r="BX109" s="406"/>
      <c r="BY109" s="406"/>
      <c r="BZ109" s="469"/>
      <c r="CA109" s="480" t="s">
        <v>390</v>
      </c>
      <c r="CB109" s="406"/>
      <c r="CC109" s="406"/>
      <c r="CD109" s="406"/>
      <c r="CE109" s="469"/>
      <c r="CF109" s="655" t="s">
        <v>472</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435</v>
      </c>
      <c r="DH109" s="406"/>
      <c r="DI109" s="406"/>
      <c r="DJ109" s="406"/>
      <c r="DK109" s="469"/>
      <c r="DL109" s="480" t="s">
        <v>471</v>
      </c>
      <c r="DM109" s="406"/>
      <c r="DN109" s="406"/>
      <c r="DO109" s="406"/>
      <c r="DP109" s="469"/>
      <c r="DQ109" s="480" t="s">
        <v>390</v>
      </c>
      <c r="DR109" s="406"/>
      <c r="DS109" s="406"/>
      <c r="DT109" s="406"/>
      <c r="DU109" s="469"/>
      <c r="DV109" s="480" t="s">
        <v>472</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1152580</v>
      </c>
      <c r="AB110" s="487"/>
      <c r="AC110" s="487"/>
      <c r="AD110" s="487"/>
      <c r="AE110" s="498"/>
      <c r="AF110" s="514">
        <v>1186708</v>
      </c>
      <c r="AG110" s="487"/>
      <c r="AH110" s="487"/>
      <c r="AI110" s="487"/>
      <c r="AJ110" s="498"/>
      <c r="AK110" s="514">
        <v>1324490</v>
      </c>
      <c r="AL110" s="487"/>
      <c r="AM110" s="487"/>
      <c r="AN110" s="487"/>
      <c r="AO110" s="498"/>
      <c r="AP110" s="538">
        <v>23.9</v>
      </c>
      <c r="AQ110" s="546"/>
      <c r="AR110" s="546"/>
      <c r="AS110" s="546"/>
      <c r="AT110" s="556"/>
      <c r="AU110" s="568" t="s">
        <v>127</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12528266</v>
      </c>
      <c r="BR110" s="640"/>
      <c r="BS110" s="640"/>
      <c r="BT110" s="640"/>
      <c r="BU110" s="640"/>
      <c r="BV110" s="640">
        <v>12220682</v>
      </c>
      <c r="BW110" s="640"/>
      <c r="BX110" s="640"/>
      <c r="BY110" s="640"/>
      <c r="BZ110" s="640"/>
      <c r="CA110" s="640">
        <v>11864089</v>
      </c>
      <c r="CB110" s="640"/>
      <c r="CC110" s="640"/>
      <c r="CD110" s="640"/>
      <c r="CE110" s="640"/>
      <c r="CF110" s="656">
        <v>214.1</v>
      </c>
      <c r="CG110" s="660"/>
      <c r="CH110" s="660"/>
      <c r="CI110" s="660"/>
      <c r="CJ110" s="660"/>
      <c r="CK110" s="672" t="s">
        <v>387</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155</v>
      </c>
      <c r="B112" s="409"/>
      <c r="C112" s="378" t="s">
        <v>475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1099941</v>
      </c>
      <c r="BR112" s="641"/>
      <c r="BS112" s="641"/>
      <c r="BT112" s="641"/>
      <c r="BU112" s="641"/>
      <c r="BV112" s="641">
        <v>1077824</v>
      </c>
      <c r="BW112" s="641"/>
      <c r="BX112" s="641"/>
      <c r="BY112" s="641"/>
      <c r="BZ112" s="641"/>
      <c r="CA112" s="641">
        <v>1033874</v>
      </c>
      <c r="CB112" s="641"/>
      <c r="CC112" s="641"/>
      <c r="CD112" s="641"/>
      <c r="CE112" s="641"/>
      <c r="CF112" s="657">
        <v>18.7</v>
      </c>
      <c r="CG112" s="661"/>
      <c r="CH112" s="661"/>
      <c r="CI112" s="661"/>
      <c r="CJ112" s="661"/>
      <c r="CK112" s="673"/>
      <c r="CL112" s="413"/>
      <c r="CM112" s="425" t="s">
        <v>397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477</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89357</v>
      </c>
      <c r="AB113" s="446"/>
      <c r="AC113" s="446"/>
      <c r="AD113" s="446"/>
      <c r="AE113" s="499"/>
      <c r="AF113" s="515">
        <v>93264</v>
      </c>
      <c r="AG113" s="446"/>
      <c r="AH113" s="446"/>
      <c r="AI113" s="446"/>
      <c r="AJ113" s="499"/>
      <c r="AK113" s="515">
        <v>100703</v>
      </c>
      <c r="AL113" s="446"/>
      <c r="AM113" s="446"/>
      <c r="AN113" s="446"/>
      <c r="AO113" s="499"/>
      <c r="AP113" s="539">
        <v>1.8</v>
      </c>
      <c r="AQ113" s="547"/>
      <c r="AR113" s="547"/>
      <c r="AS113" s="547"/>
      <c r="AT113" s="557"/>
      <c r="AU113" s="569"/>
      <c r="AV113" s="578"/>
      <c r="AW113" s="578"/>
      <c r="AX113" s="578"/>
      <c r="AY113" s="578"/>
      <c r="AZ113" s="425" t="s">
        <v>209</v>
      </c>
      <c r="BA113" s="378"/>
      <c r="BB113" s="378"/>
      <c r="BC113" s="378"/>
      <c r="BD113" s="378"/>
      <c r="BE113" s="378"/>
      <c r="BF113" s="378"/>
      <c r="BG113" s="378"/>
      <c r="BH113" s="378"/>
      <c r="BI113" s="378"/>
      <c r="BJ113" s="378"/>
      <c r="BK113" s="378"/>
      <c r="BL113" s="378"/>
      <c r="BM113" s="378"/>
      <c r="BN113" s="378"/>
      <c r="BO113" s="378"/>
      <c r="BP113" s="472"/>
      <c r="BQ113" s="633">
        <v>4602526</v>
      </c>
      <c r="BR113" s="641"/>
      <c r="BS113" s="641"/>
      <c r="BT113" s="641"/>
      <c r="BU113" s="641"/>
      <c r="BV113" s="641">
        <v>4431762</v>
      </c>
      <c r="BW113" s="641"/>
      <c r="BX113" s="641"/>
      <c r="BY113" s="641"/>
      <c r="BZ113" s="641"/>
      <c r="CA113" s="641">
        <v>4306896</v>
      </c>
      <c r="CB113" s="641"/>
      <c r="CC113" s="641"/>
      <c r="CD113" s="641"/>
      <c r="CE113" s="641"/>
      <c r="CF113" s="657">
        <v>77.7</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479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272676</v>
      </c>
      <c r="AB114" s="446"/>
      <c r="AC114" s="446"/>
      <c r="AD114" s="446"/>
      <c r="AE114" s="499"/>
      <c r="AF114" s="515">
        <v>265168</v>
      </c>
      <c r="AG114" s="446"/>
      <c r="AH114" s="446"/>
      <c r="AI114" s="446"/>
      <c r="AJ114" s="499"/>
      <c r="AK114" s="515">
        <v>282778</v>
      </c>
      <c r="AL114" s="446"/>
      <c r="AM114" s="446"/>
      <c r="AN114" s="446"/>
      <c r="AO114" s="499"/>
      <c r="AP114" s="539">
        <v>5.0999999999999996</v>
      </c>
      <c r="AQ114" s="547"/>
      <c r="AR114" s="547"/>
      <c r="AS114" s="547"/>
      <c r="AT114" s="557"/>
      <c r="AU114" s="569"/>
      <c r="AV114" s="578"/>
      <c r="AW114" s="578"/>
      <c r="AX114" s="578"/>
      <c r="AY114" s="578"/>
      <c r="AZ114" s="425" t="s">
        <v>480</v>
      </c>
      <c r="BA114" s="378"/>
      <c r="BB114" s="378"/>
      <c r="BC114" s="378"/>
      <c r="BD114" s="378"/>
      <c r="BE114" s="378"/>
      <c r="BF114" s="378"/>
      <c r="BG114" s="378"/>
      <c r="BH114" s="378"/>
      <c r="BI114" s="378"/>
      <c r="BJ114" s="378"/>
      <c r="BK114" s="378"/>
      <c r="BL114" s="378"/>
      <c r="BM114" s="378"/>
      <c r="BN114" s="378"/>
      <c r="BO114" s="378"/>
      <c r="BP114" s="472"/>
      <c r="BQ114" s="633">
        <v>1688065</v>
      </c>
      <c r="BR114" s="641"/>
      <c r="BS114" s="641"/>
      <c r="BT114" s="641"/>
      <c r="BU114" s="641"/>
      <c r="BV114" s="641">
        <v>1653477</v>
      </c>
      <c r="BW114" s="641"/>
      <c r="BX114" s="641"/>
      <c r="BY114" s="641"/>
      <c r="BZ114" s="641"/>
      <c r="CA114" s="641">
        <v>1640854</v>
      </c>
      <c r="CB114" s="641"/>
      <c r="CC114" s="641"/>
      <c r="CD114" s="641"/>
      <c r="CE114" s="641"/>
      <c r="CF114" s="657">
        <v>29.6</v>
      </c>
      <c r="CG114" s="661"/>
      <c r="CH114" s="661"/>
      <c r="CI114" s="661"/>
      <c r="CJ114" s="661"/>
      <c r="CK114" s="673"/>
      <c r="CL114" s="413"/>
      <c r="CM114" s="425" t="s">
        <v>481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350</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32</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1514613</v>
      </c>
      <c r="AB117" s="488"/>
      <c r="AC117" s="488"/>
      <c r="AD117" s="488"/>
      <c r="AE117" s="500"/>
      <c r="AF117" s="516">
        <v>1545140</v>
      </c>
      <c r="AG117" s="488"/>
      <c r="AH117" s="488"/>
      <c r="AI117" s="488"/>
      <c r="AJ117" s="500"/>
      <c r="AK117" s="516">
        <v>1707971</v>
      </c>
      <c r="AL117" s="488"/>
      <c r="AM117" s="488"/>
      <c r="AN117" s="488"/>
      <c r="AO117" s="500"/>
      <c r="AP117" s="540"/>
      <c r="AQ117" s="548"/>
      <c r="AR117" s="548"/>
      <c r="AS117" s="548"/>
      <c r="AT117" s="558"/>
      <c r="AU117" s="569"/>
      <c r="AV117" s="578"/>
      <c r="AW117" s="578"/>
      <c r="AX117" s="578"/>
      <c r="AY117" s="578"/>
      <c r="AZ117" s="426" t="s">
        <v>482</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435</v>
      </c>
      <c r="AB118" s="406"/>
      <c r="AC118" s="406"/>
      <c r="AD118" s="406"/>
      <c r="AE118" s="469"/>
      <c r="AF118" s="480" t="s">
        <v>471</v>
      </c>
      <c r="AG118" s="406"/>
      <c r="AH118" s="406"/>
      <c r="AI118" s="406"/>
      <c r="AJ118" s="469"/>
      <c r="AK118" s="480" t="s">
        <v>390</v>
      </c>
      <c r="AL118" s="406"/>
      <c r="AM118" s="406"/>
      <c r="AN118" s="406"/>
      <c r="AO118" s="469"/>
      <c r="AP118" s="480" t="s">
        <v>472</v>
      </c>
      <c r="AQ118" s="406"/>
      <c r="AR118" s="406"/>
      <c r="AS118" s="406"/>
      <c r="AT118" s="555"/>
      <c r="AU118" s="569"/>
      <c r="AV118" s="578"/>
      <c r="AW118" s="578"/>
      <c r="AX118" s="578"/>
      <c r="AY118" s="578"/>
      <c r="AZ118" s="427" t="s">
        <v>483</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387</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170</v>
      </c>
      <c r="BP119" s="629"/>
      <c r="BQ119" s="634">
        <v>19918798</v>
      </c>
      <c r="BR119" s="642"/>
      <c r="BS119" s="642"/>
      <c r="BT119" s="642"/>
      <c r="BU119" s="642"/>
      <c r="BV119" s="642">
        <v>19383745</v>
      </c>
      <c r="BW119" s="642"/>
      <c r="BX119" s="642"/>
      <c r="BY119" s="642"/>
      <c r="BZ119" s="642"/>
      <c r="CA119" s="642">
        <v>18845713</v>
      </c>
      <c r="CB119" s="642"/>
      <c r="CC119" s="642"/>
      <c r="CD119" s="642"/>
      <c r="CE119" s="642"/>
      <c r="CF119" s="544"/>
      <c r="CG119" s="552"/>
      <c r="CH119" s="552"/>
      <c r="CI119" s="552"/>
      <c r="CJ119" s="669"/>
      <c r="CK119" s="674"/>
      <c r="CL119" s="414"/>
      <c r="CM119" s="427" t="s">
        <v>485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476</v>
      </c>
      <c r="AV120" s="580"/>
      <c r="AW120" s="580"/>
      <c r="AX120" s="580"/>
      <c r="AY120" s="591"/>
      <c r="AZ120" s="424" t="s">
        <v>219</v>
      </c>
      <c r="BA120" s="407"/>
      <c r="BB120" s="407"/>
      <c r="BC120" s="407"/>
      <c r="BD120" s="407"/>
      <c r="BE120" s="407"/>
      <c r="BF120" s="407"/>
      <c r="BG120" s="407"/>
      <c r="BH120" s="407"/>
      <c r="BI120" s="407"/>
      <c r="BJ120" s="407"/>
      <c r="BK120" s="407"/>
      <c r="BL120" s="407"/>
      <c r="BM120" s="407"/>
      <c r="BN120" s="407"/>
      <c r="BO120" s="407"/>
      <c r="BP120" s="470"/>
      <c r="BQ120" s="632">
        <v>2568039</v>
      </c>
      <c r="BR120" s="640"/>
      <c r="BS120" s="640"/>
      <c r="BT120" s="640"/>
      <c r="BU120" s="640"/>
      <c r="BV120" s="640">
        <v>3085964</v>
      </c>
      <c r="BW120" s="640"/>
      <c r="BX120" s="640"/>
      <c r="BY120" s="640"/>
      <c r="BZ120" s="640"/>
      <c r="CA120" s="640">
        <v>3596067</v>
      </c>
      <c r="CB120" s="640"/>
      <c r="CC120" s="640"/>
      <c r="CD120" s="640"/>
      <c r="CE120" s="640"/>
      <c r="CF120" s="656">
        <v>64.900000000000006</v>
      </c>
      <c r="CG120" s="660"/>
      <c r="CH120" s="660"/>
      <c r="CI120" s="660"/>
      <c r="CJ120" s="660"/>
      <c r="CK120" s="675" t="s">
        <v>271</v>
      </c>
      <c r="CL120" s="685"/>
      <c r="CM120" s="685"/>
      <c r="CN120" s="685"/>
      <c r="CO120" s="688"/>
      <c r="CP120" s="692" t="s">
        <v>158</v>
      </c>
      <c r="CQ120" s="695"/>
      <c r="CR120" s="695"/>
      <c r="CS120" s="695"/>
      <c r="CT120" s="695"/>
      <c r="CU120" s="695"/>
      <c r="CV120" s="695"/>
      <c r="CW120" s="695"/>
      <c r="CX120" s="695"/>
      <c r="CY120" s="695"/>
      <c r="CZ120" s="695"/>
      <c r="DA120" s="695"/>
      <c r="DB120" s="695"/>
      <c r="DC120" s="695"/>
      <c r="DD120" s="695"/>
      <c r="DE120" s="695"/>
      <c r="DF120" s="698"/>
      <c r="DG120" s="632">
        <v>582989</v>
      </c>
      <c r="DH120" s="640"/>
      <c r="DI120" s="640"/>
      <c r="DJ120" s="640"/>
      <c r="DK120" s="640"/>
      <c r="DL120" s="640">
        <v>597162</v>
      </c>
      <c r="DM120" s="640"/>
      <c r="DN120" s="640"/>
      <c r="DO120" s="640"/>
      <c r="DP120" s="640"/>
      <c r="DQ120" s="640">
        <v>583865</v>
      </c>
      <c r="DR120" s="640"/>
      <c r="DS120" s="640"/>
      <c r="DT120" s="640"/>
      <c r="DU120" s="640"/>
      <c r="DV120" s="712">
        <v>10.5</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486</v>
      </c>
      <c r="BA121" s="378"/>
      <c r="BB121" s="378"/>
      <c r="BC121" s="378"/>
      <c r="BD121" s="378"/>
      <c r="BE121" s="378"/>
      <c r="BF121" s="378"/>
      <c r="BG121" s="378"/>
      <c r="BH121" s="378"/>
      <c r="BI121" s="378"/>
      <c r="BJ121" s="378"/>
      <c r="BK121" s="378"/>
      <c r="BL121" s="378"/>
      <c r="BM121" s="378"/>
      <c r="BN121" s="378"/>
      <c r="BO121" s="378"/>
      <c r="BP121" s="472"/>
      <c r="BQ121" s="633">
        <v>1247782</v>
      </c>
      <c r="BR121" s="641"/>
      <c r="BS121" s="641"/>
      <c r="BT121" s="641"/>
      <c r="BU121" s="641"/>
      <c r="BV121" s="641">
        <v>1189355</v>
      </c>
      <c r="BW121" s="641"/>
      <c r="BX121" s="641"/>
      <c r="BY121" s="641"/>
      <c r="BZ121" s="641"/>
      <c r="CA121" s="641">
        <v>1116111</v>
      </c>
      <c r="CB121" s="641"/>
      <c r="CC121" s="641"/>
      <c r="CD121" s="641"/>
      <c r="CE121" s="641"/>
      <c r="CF121" s="657">
        <v>20.100000000000001</v>
      </c>
      <c r="CG121" s="661"/>
      <c r="CH121" s="661"/>
      <c r="CI121" s="661"/>
      <c r="CJ121" s="661"/>
      <c r="CK121" s="676"/>
      <c r="CL121" s="686"/>
      <c r="CM121" s="686"/>
      <c r="CN121" s="686"/>
      <c r="CO121" s="689"/>
      <c r="CP121" s="693" t="s">
        <v>463</v>
      </c>
      <c r="CQ121" s="403"/>
      <c r="CR121" s="403"/>
      <c r="CS121" s="403"/>
      <c r="CT121" s="403"/>
      <c r="CU121" s="403"/>
      <c r="CV121" s="403"/>
      <c r="CW121" s="403"/>
      <c r="CX121" s="403"/>
      <c r="CY121" s="403"/>
      <c r="CZ121" s="403"/>
      <c r="DA121" s="403"/>
      <c r="DB121" s="403"/>
      <c r="DC121" s="403"/>
      <c r="DD121" s="403"/>
      <c r="DE121" s="403"/>
      <c r="DF121" s="699"/>
      <c r="DG121" s="633">
        <v>456552</v>
      </c>
      <c r="DH121" s="641"/>
      <c r="DI121" s="641"/>
      <c r="DJ121" s="641"/>
      <c r="DK121" s="641"/>
      <c r="DL121" s="641">
        <v>421717</v>
      </c>
      <c r="DM121" s="641"/>
      <c r="DN121" s="641"/>
      <c r="DO121" s="641"/>
      <c r="DP121" s="641"/>
      <c r="DQ121" s="641">
        <v>396245</v>
      </c>
      <c r="DR121" s="641"/>
      <c r="DS121" s="641"/>
      <c r="DT121" s="641"/>
      <c r="DU121" s="641"/>
      <c r="DV121" s="713">
        <v>7.2</v>
      </c>
      <c r="DW121" s="713"/>
      <c r="DX121" s="713"/>
      <c r="DY121" s="713"/>
      <c r="DZ121" s="722"/>
    </row>
    <row r="122" spans="1:130" s="365" customFormat="1" ht="26.25" customHeight="1">
      <c r="A122" s="390"/>
      <c r="B122" s="413"/>
      <c r="C122" s="425" t="s">
        <v>481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488</v>
      </c>
      <c r="BA122" s="423"/>
      <c r="BB122" s="423"/>
      <c r="BC122" s="423"/>
      <c r="BD122" s="423"/>
      <c r="BE122" s="423"/>
      <c r="BF122" s="423"/>
      <c r="BG122" s="423"/>
      <c r="BH122" s="423"/>
      <c r="BI122" s="423"/>
      <c r="BJ122" s="423"/>
      <c r="BK122" s="423"/>
      <c r="BL122" s="423"/>
      <c r="BM122" s="423"/>
      <c r="BN122" s="423"/>
      <c r="BO122" s="423"/>
      <c r="BP122" s="473"/>
      <c r="BQ122" s="634">
        <v>12201193</v>
      </c>
      <c r="BR122" s="642"/>
      <c r="BS122" s="642"/>
      <c r="BT122" s="642"/>
      <c r="BU122" s="642"/>
      <c r="BV122" s="642">
        <v>11943715</v>
      </c>
      <c r="BW122" s="642"/>
      <c r="BX122" s="642"/>
      <c r="BY122" s="642"/>
      <c r="BZ122" s="642"/>
      <c r="CA122" s="642">
        <v>11654235</v>
      </c>
      <c r="CB122" s="642"/>
      <c r="CC122" s="642"/>
      <c r="CD122" s="642"/>
      <c r="CE122" s="642"/>
      <c r="CF122" s="658">
        <v>210.3</v>
      </c>
      <c r="CG122" s="662"/>
      <c r="CH122" s="662"/>
      <c r="CI122" s="662"/>
      <c r="CJ122" s="662"/>
      <c r="CK122" s="676"/>
      <c r="CL122" s="686"/>
      <c r="CM122" s="686"/>
      <c r="CN122" s="686"/>
      <c r="CO122" s="689"/>
      <c r="CP122" s="693" t="s">
        <v>461</v>
      </c>
      <c r="CQ122" s="403"/>
      <c r="CR122" s="403"/>
      <c r="CS122" s="403"/>
      <c r="CT122" s="403"/>
      <c r="CU122" s="403"/>
      <c r="CV122" s="403"/>
      <c r="CW122" s="403"/>
      <c r="CX122" s="403"/>
      <c r="CY122" s="403"/>
      <c r="CZ122" s="403"/>
      <c r="DA122" s="403"/>
      <c r="DB122" s="403"/>
      <c r="DC122" s="403"/>
      <c r="DD122" s="403"/>
      <c r="DE122" s="403"/>
      <c r="DF122" s="699"/>
      <c r="DG122" s="633">
        <v>60400</v>
      </c>
      <c r="DH122" s="641"/>
      <c r="DI122" s="641"/>
      <c r="DJ122" s="641"/>
      <c r="DK122" s="641"/>
      <c r="DL122" s="641">
        <v>58945</v>
      </c>
      <c r="DM122" s="641"/>
      <c r="DN122" s="641"/>
      <c r="DO122" s="641"/>
      <c r="DP122" s="641"/>
      <c r="DQ122" s="641">
        <v>53764</v>
      </c>
      <c r="DR122" s="641"/>
      <c r="DS122" s="641"/>
      <c r="DT122" s="641"/>
      <c r="DU122" s="641"/>
      <c r="DV122" s="713">
        <v>1</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489</v>
      </c>
      <c r="BP123" s="629"/>
      <c r="BQ123" s="635">
        <v>16017014</v>
      </c>
      <c r="BR123" s="643"/>
      <c r="BS123" s="643"/>
      <c r="BT123" s="643"/>
      <c r="BU123" s="643"/>
      <c r="BV123" s="643">
        <v>16219034</v>
      </c>
      <c r="BW123" s="643"/>
      <c r="BX123" s="643"/>
      <c r="BY123" s="643"/>
      <c r="BZ123" s="643"/>
      <c r="CA123" s="643">
        <v>16366413</v>
      </c>
      <c r="CB123" s="643"/>
      <c r="CC123" s="643"/>
      <c r="CD123" s="643"/>
      <c r="CE123" s="643"/>
      <c r="CF123" s="544"/>
      <c r="CG123" s="552"/>
      <c r="CH123" s="552"/>
      <c r="CI123" s="552"/>
      <c r="CJ123" s="669"/>
      <c r="CK123" s="676"/>
      <c r="CL123" s="686"/>
      <c r="CM123" s="686"/>
      <c r="CN123" s="686"/>
      <c r="CO123" s="689"/>
      <c r="CP123" s="693" t="s">
        <v>27</v>
      </c>
      <c r="CQ123" s="403"/>
      <c r="CR123" s="403"/>
      <c r="CS123" s="403"/>
      <c r="CT123" s="403"/>
      <c r="CU123" s="403"/>
      <c r="CV123" s="403"/>
      <c r="CW123" s="403"/>
      <c r="CX123" s="403"/>
      <c r="CY123" s="403"/>
      <c r="CZ123" s="403"/>
      <c r="DA123" s="403"/>
      <c r="DB123" s="403"/>
      <c r="DC123" s="403"/>
      <c r="DD123" s="403"/>
      <c r="DE123" s="403"/>
      <c r="DF123" s="699"/>
      <c r="DG123" s="482" t="s">
        <v>204</v>
      </c>
      <c r="DH123" s="446"/>
      <c r="DI123" s="446"/>
      <c r="DJ123" s="446"/>
      <c r="DK123" s="499"/>
      <c r="DL123" s="515" t="s">
        <v>204</v>
      </c>
      <c r="DM123" s="446"/>
      <c r="DN123" s="446"/>
      <c r="DO123" s="446"/>
      <c r="DP123" s="499"/>
      <c r="DQ123" s="515" t="s">
        <v>204</v>
      </c>
      <c r="DR123" s="446"/>
      <c r="DS123" s="446"/>
      <c r="DT123" s="446"/>
      <c r="DU123" s="499"/>
      <c r="DV123" s="539" t="s">
        <v>204</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71.7</v>
      </c>
      <c r="BR124" s="644"/>
      <c r="BS124" s="644"/>
      <c r="BT124" s="644"/>
      <c r="BU124" s="644"/>
      <c r="BV124" s="644">
        <v>55.2</v>
      </c>
      <c r="BW124" s="644"/>
      <c r="BX124" s="644"/>
      <c r="BY124" s="644"/>
      <c r="BZ124" s="644"/>
      <c r="CA124" s="644">
        <v>44.7</v>
      </c>
      <c r="CB124" s="644"/>
      <c r="CC124" s="644"/>
      <c r="CD124" s="644"/>
      <c r="CE124" s="644"/>
      <c r="CF124" s="545"/>
      <c r="CG124" s="553"/>
      <c r="CH124" s="553"/>
      <c r="CI124" s="553"/>
      <c r="CJ124" s="670"/>
      <c r="CK124" s="677"/>
      <c r="CL124" s="677"/>
      <c r="CM124" s="677"/>
      <c r="CN124" s="677"/>
      <c r="CO124" s="690"/>
      <c r="CP124" s="693" t="s">
        <v>491</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484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485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423</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495</v>
      </c>
      <c r="AY127" s="593"/>
      <c r="AZ127" s="593"/>
      <c r="BA127" s="593"/>
      <c r="BB127" s="593"/>
      <c r="BC127" s="593"/>
      <c r="BD127" s="593"/>
      <c r="BE127" s="610"/>
      <c r="BF127" s="612" t="s">
        <v>123</v>
      </c>
      <c r="BG127" s="593"/>
      <c r="BH127" s="593"/>
      <c r="BI127" s="593"/>
      <c r="BJ127" s="593"/>
      <c r="BK127" s="593"/>
      <c r="BL127" s="610"/>
      <c r="BM127" s="612" t="s">
        <v>424</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420</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496</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4</v>
      </c>
      <c r="X128" s="463"/>
      <c r="Y128" s="463"/>
      <c r="Z128" s="475"/>
      <c r="AA128" s="481">
        <v>79947</v>
      </c>
      <c r="AB128" s="487"/>
      <c r="AC128" s="487"/>
      <c r="AD128" s="487"/>
      <c r="AE128" s="498"/>
      <c r="AF128" s="514">
        <v>84052</v>
      </c>
      <c r="AG128" s="487"/>
      <c r="AH128" s="487"/>
      <c r="AI128" s="487"/>
      <c r="AJ128" s="498"/>
      <c r="AK128" s="514">
        <v>92271</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204</v>
      </c>
      <c r="BG128" s="617"/>
      <c r="BH128" s="617"/>
      <c r="BI128" s="617"/>
      <c r="BJ128" s="617"/>
      <c r="BK128" s="617"/>
      <c r="BL128" s="623"/>
      <c r="BM128" s="613">
        <v>14.18</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6466683</v>
      </c>
      <c r="AB129" s="446"/>
      <c r="AC129" s="446"/>
      <c r="AD129" s="446"/>
      <c r="AE129" s="499"/>
      <c r="AF129" s="515">
        <v>6757669</v>
      </c>
      <c r="AG129" s="446"/>
      <c r="AH129" s="446"/>
      <c r="AI129" s="446"/>
      <c r="AJ129" s="499"/>
      <c r="AK129" s="515">
        <v>6636667</v>
      </c>
      <c r="AL129" s="446"/>
      <c r="AM129" s="446"/>
      <c r="AN129" s="446"/>
      <c r="AO129" s="499"/>
      <c r="AP129" s="542"/>
      <c r="AQ129" s="550"/>
      <c r="AR129" s="550"/>
      <c r="AS129" s="550"/>
      <c r="AT129" s="560"/>
      <c r="AU129" s="576"/>
      <c r="AV129" s="576"/>
      <c r="AW129" s="576"/>
      <c r="AX129" s="585" t="s">
        <v>119</v>
      </c>
      <c r="AY129" s="378"/>
      <c r="AZ129" s="378"/>
      <c r="BA129" s="378"/>
      <c r="BB129" s="378"/>
      <c r="BC129" s="378"/>
      <c r="BD129" s="378"/>
      <c r="BE129" s="472"/>
      <c r="BF129" s="614" t="s">
        <v>204</v>
      </c>
      <c r="BG129" s="618"/>
      <c r="BH129" s="618"/>
      <c r="BI129" s="618"/>
      <c r="BJ129" s="618"/>
      <c r="BK129" s="618"/>
      <c r="BL129" s="624"/>
      <c r="BM129" s="614">
        <v>19.18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497</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498</v>
      </c>
      <c r="X130" s="466"/>
      <c r="Y130" s="466"/>
      <c r="Z130" s="476"/>
      <c r="AA130" s="482">
        <v>1029928</v>
      </c>
      <c r="AB130" s="446"/>
      <c r="AC130" s="446"/>
      <c r="AD130" s="446"/>
      <c r="AE130" s="499"/>
      <c r="AF130" s="515">
        <v>1030073</v>
      </c>
      <c r="AG130" s="446"/>
      <c r="AH130" s="446"/>
      <c r="AI130" s="446"/>
      <c r="AJ130" s="499"/>
      <c r="AK130" s="515">
        <v>1095854</v>
      </c>
      <c r="AL130" s="446"/>
      <c r="AM130" s="446"/>
      <c r="AN130" s="446"/>
      <c r="AO130" s="499"/>
      <c r="AP130" s="542"/>
      <c r="AQ130" s="550"/>
      <c r="AR130" s="550"/>
      <c r="AS130" s="550"/>
      <c r="AT130" s="560"/>
      <c r="AU130" s="576"/>
      <c r="AV130" s="576"/>
      <c r="AW130" s="576"/>
      <c r="AX130" s="585" t="s">
        <v>437</v>
      </c>
      <c r="AY130" s="378"/>
      <c r="AZ130" s="378"/>
      <c r="BA130" s="378"/>
      <c r="BB130" s="378"/>
      <c r="BC130" s="378"/>
      <c r="BD130" s="378"/>
      <c r="BE130" s="472"/>
      <c r="BF130" s="615">
        <v>8.1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5436755</v>
      </c>
      <c r="AB131" s="489"/>
      <c r="AC131" s="489"/>
      <c r="AD131" s="489"/>
      <c r="AE131" s="501"/>
      <c r="AF131" s="517">
        <v>5727596</v>
      </c>
      <c r="AG131" s="489"/>
      <c r="AH131" s="489"/>
      <c r="AI131" s="489"/>
      <c r="AJ131" s="501"/>
      <c r="AK131" s="517">
        <v>5540813</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v>44.7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499</v>
      </c>
      <c r="W132" s="462"/>
      <c r="X132" s="462"/>
      <c r="Y132" s="462"/>
      <c r="Z132" s="478"/>
      <c r="AA132" s="485">
        <v>7.4444774499999999</v>
      </c>
      <c r="AB132" s="490"/>
      <c r="AC132" s="490"/>
      <c r="AD132" s="490"/>
      <c r="AE132" s="502"/>
      <c r="AF132" s="518">
        <v>7.5252339729999997</v>
      </c>
      <c r="AG132" s="490"/>
      <c r="AH132" s="490"/>
      <c r="AI132" s="490"/>
      <c r="AJ132" s="502"/>
      <c r="AK132" s="518">
        <v>9.3821249699999996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57</v>
      </c>
      <c r="W133" s="404"/>
      <c r="X133" s="404"/>
      <c r="Y133" s="404"/>
      <c r="Z133" s="479"/>
      <c r="AA133" s="486">
        <v>6.9</v>
      </c>
      <c r="AB133" s="491"/>
      <c r="AC133" s="491"/>
      <c r="AD133" s="491"/>
      <c r="AE133" s="503"/>
      <c r="AF133" s="486">
        <v>7.1</v>
      </c>
      <c r="AG133" s="491"/>
      <c r="AH133" s="491"/>
      <c r="AI133" s="491"/>
      <c r="AJ133" s="503"/>
      <c r="AK133" s="486">
        <v>8.1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7n5SuF7OEygvnU2mSIddNDpmQh+PdgawHQxay8Q93jO9O2qJVeYquJFrjMBGhpuuXin8LzrY8eRaORZLt8qx+w==" saltValue="p0K1IYfLs3smkk+tOADwz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100</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9qy5/i0HW+cEGkBsNkgKxZezos5sG4k2H48aXQmso9qgfQzyMPab/moyoxxNoAe5mUbqhTZMbCyulKrY9TJiKg==" saltValue="drRznnku1awrotGC/CQBCw=="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19" zoomScale="85" zoomScaleNormal="8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QXjubyBrM4zRKlFPDC50unULhJ9RtVjsooQYBB8x5yj+0hio31vZtI1h9jcEQbLFV0Bd+MXjFfCP8TAuMDeHg==" saltValue="7ltxLTxkmDJ1/1apBTtvB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501</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504</v>
      </c>
      <c r="AR8" s="823" t="s">
        <v>505</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464</v>
      </c>
      <c r="AL9" s="757"/>
      <c r="AM9" s="757"/>
      <c r="AN9" s="774"/>
      <c r="AO9" s="787">
        <v>2196842</v>
      </c>
      <c r="AP9" s="787">
        <v>152210</v>
      </c>
      <c r="AQ9" s="810">
        <v>96294</v>
      </c>
      <c r="AR9" s="824">
        <v>58.1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59194</v>
      </c>
      <c r="AP10" s="788">
        <v>4101</v>
      </c>
      <c r="AQ10" s="811">
        <v>9127</v>
      </c>
      <c r="AR10" s="825">
        <v>-55.1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43399</v>
      </c>
      <c r="AP11" s="788">
        <v>3007</v>
      </c>
      <c r="AQ11" s="811">
        <v>1877</v>
      </c>
      <c r="AR11" s="825">
        <v>60.2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204</v>
      </c>
      <c r="AP12" s="788" t="s">
        <v>204</v>
      </c>
      <c r="AQ12" s="811">
        <v>3</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83549</v>
      </c>
      <c r="AP13" s="788">
        <v>5789</v>
      </c>
      <c r="AQ13" s="811">
        <v>3892</v>
      </c>
      <c r="AR13" s="825">
        <v>48.7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14749</v>
      </c>
      <c r="AP14" s="788">
        <v>1022</v>
      </c>
      <c r="AQ14" s="811">
        <v>2462</v>
      </c>
      <c r="AR14" s="825">
        <v>-58.5</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-179175</v>
      </c>
      <c r="AP15" s="788">
        <v>-12414</v>
      </c>
      <c r="AQ15" s="811">
        <v>-6988</v>
      </c>
      <c r="AR15" s="825">
        <v>77.599999999999994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2218558</v>
      </c>
      <c r="AP16" s="788">
        <v>153714</v>
      </c>
      <c r="AQ16" s="811">
        <v>106666</v>
      </c>
      <c r="AR16" s="825">
        <v>44.1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190</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339</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509</v>
      </c>
      <c r="AL21" s="760"/>
      <c r="AM21" s="760"/>
      <c r="AN21" s="777"/>
      <c r="AO21" s="790">
        <v>15.52</v>
      </c>
      <c r="AP21" s="800">
        <v>10.06</v>
      </c>
      <c r="AQ21" s="813">
        <v>5.46</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510</v>
      </c>
      <c r="AL22" s="760"/>
      <c r="AM22" s="760"/>
      <c r="AN22" s="777"/>
      <c r="AO22" s="791">
        <v>97.3</v>
      </c>
      <c r="AP22" s="801">
        <v>97.2</v>
      </c>
      <c r="AQ22" s="814">
        <v>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126</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501</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504</v>
      </c>
      <c r="AR31" s="823" t="s">
        <v>505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513</v>
      </c>
      <c r="AL32" s="761"/>
      <c r="AM32" s="761"/>
      <c r="AN32" s="778"/>
      <c r="AO32" s="788">
        <v>1324490</v>
      </c>
      <c r="AP32" s="788">
        <v>91768</v>
      </c>
      <c r="AQ32" s="815">
        <v>68340</v>
      </c>
      <c r="AR32" s="825">
        <v>34.299999999999997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514</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515</v>
      </c>
      <c r="AL34" s="761"/>
      <c r="AM34" s="761"/>
      <c r="AN34" s="778"/>
      <c r="AO34" s="788" t="s">
        <v>204</v>
      </c>
      <c r="AP34" s="788" t="s">
        <v>204</v>
      </c>
      <c r="AQ34" s="815">
        <v>8</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516</v>
      </c>
      <c r="AL35" s="761"/>
      <c r="AM35" s="761"/>
      <c r="AN35" s="778"/>
      <c r="AO35" s="788">
        <v>100703</v>
      </c>
      <c r="AP35" s="788">
        <v>6977</v>
      </c>
      <c r="AQ35" s="815">
        <v>18092</v>
      </c>
      <c r="AR35" s="825">
        <v>-61.4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34</v>
      </c>
      <c r="AL36" s="761"/>
      <c r="AM36" s="761"/>
      <c r="AN36" s="778"/>
      <c r="AO36" s="788">
        <v>282778</v>
      </c>
      <c r="AP36" s="788">
        <v>19592</v>
      </c>
      <c r="AQ36" s="815">
        <v>2835</v>
      </c>
      <c r="AR36" s="825">
        <v>591.1</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353</v>
      </c>
      <c r="AL37" s="761"/>
      <c r="AM37" s="761"/>
      <c r="AN37" s="778"/>
      <c r="AO37" s="788" t="s">
        <v>204</v>
      </c>
      <c r="AP37" s="788" t="s">
        <v>204</v>
      </c>
      <c r="AQ37" s="815">
        <v>473</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517</v>
      </c>
      <c r="AL38" s="762"/>
      <c r="AM38" s="762"/>
      <c r="AN38" s="779"/>
      <c r="AO38" s="792" t="s">
        <v>204</v>
      </c>
      <c r="AP38" s="792" t="s">
        <v>204</v>
      </c>
      <c r="AQ38" s="816">
        <v>2</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55</v>
      </c>
      <c r="AL39" s="762"/>
      <c r="AM39" s="762"/>
      <c r="AN39" s="779"/>
      <c r="AO39" s="788">
        <v>-92271</v>
      </c>
      <c r="AP39" s="788">
        <v>-6393</v>
      </c>
      <c r="AQ39" s="815">
        <v>-2965</v>
      </c>
      <c r="AR39" s="825">
        <v>115.6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518</v>
      </c>
      <c r="AL40" s="761"/>
      <c r="AM40" s="761"/>
      <c r="AN40" s="778"/>
      <c r="AO40" s="788">
        <v>-1095854</v>
      </c>
      <c r="AP40" s="788">
        <v>-75927</v>
      </c>
      <c r="AQ40" s="815">
        <v>-61502</v>
      </c>
      <c r="AR40" s="825">
        <v>23.5</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519846</v>
      </c>
      <c r="AP41" s="788">
        <v>36018</v>
      </c>
      <c r="AQ41" s="815">
        <v>25283</v>
      </c>
      <c r="AR41" s="825">
        <v>42.5</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446</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493</v>
      </c>
      <c r="AO50" s="794" t="s">
        <v>494</v>
      </c>
      <c r="AP50" s="805" t="s">
        <v>522</v>
      </c>
      <c r="AQ50" s="818" t="s">
        <v>383</v>
      </c>
      <c r="AR50" s="828" t="s">
        <v>523</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503</v>
      </c>
      <c r="AL51" s="764"/>
      <c r="AM51" s="770">
        <v>2616367</v>
      </c>
      <c r="AN51" s="783">
        <v>161484</v>
      </c>
      <c r="AO51" s="795">
        <v>-0.1</v>
      </c>
      <c r="AP51" s="806">
        <v>83774</v>
      </c>
      <c r="AQ51" s="819">
        <v>-1.5</v>
      </c>
      <c r="AR51" s="829">
        <v>1.4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2293678</v>
      </c>
      <c r="AN52" s="784">
        <v>141568</v>
      </c>
      <c r="AO52" s="796">
        <v>30.9</v>
      </c>
      <c r="AP52" s="807">
        <v>52179</v>
      </c>
      <c r="AQ52" s="820">
        <v>2.7</v>
      </c>
      <c r="AR52" s="830">
        <v>28.2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1791804</v>
      </c>
      <c r="AN53" s="783">
        <v>113506</v>
      </c>
      <c r="AO53" s="795">
        <v>-29.7</v>
      </c>
      <c r="AP53" s="806">
        <v>132981</v>
      </c>
      <c r="AQ53" s="819">
        <v>58.7</v>
      </c>
      <c r="AR53" s="829">
        <v>-88.4</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689552</v>
      </c>
      <c r="AN54" s="784">
        <v>43681</v>
      </c>
      <c r="AO54" s="796">
        <v>-69.099999999999994</v>
      </c>
      <c r="AP54" s="807">
        <v>56973</v>
      </c>
      <c r="AQ54" s="820">
        <v>9.1999999999999993</v>
      </c>
      <c r="AR54" s="830">
        <v>-78.3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478</v>
      </c>
      <c r="AL55" s="764"/>
      <c r="AM55" s="770">
        <v>1168281</v>
      </c>
      <c r="AN55" s="783">
        <v>76110</v>
      </c>
      <c r="AO55" s="795">
        <v>-32.9</v>
      </c>
      <c r="AP55" s="806">
        <v>128523</v>
      </c>
      <c r="AQ55" s="819">
        <v>-3.4</v>
      </c>
      <c r="AR55" s="829">
        <v>-29.5</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810795</v>
      </c>
      <c r="AN56" s="784">
        <v>52821</v>
      </c>
      <c r="AO56" s="796">
        <v>20.9</v>
      </c>
      <c r="AP56" s="807">
        <v>56792</v>
      </c>
      <c r="AQ56" s="820">
        <v>-0.3</v>
      </c>
      <c r="AR56" s="830">
        <v>21.2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321</v>
      </c>
      <c r="AL57" s="764"/>
      <c r="AM57" s="770">
        <v>978842</v>
      </c>
      <c r="AN57" s="783">
        <v>65637</v>
      </c>
      <c r="AO57" s="795">
        <v>-13.8</v>
      </c>
      <c r="AP57" s="806">
        <v>92919</v>
      </c>
      <c r="AQ57" s="819">
        <v>-27.7</v>
      </c>
      <c r="AR57" s="829">
        <v>13.9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729353</v>
      </c>
      <c r="AN58" s="784">
        <v>48907</v>
      </c>
      <c r="AO58" s="796">
        <v>-7.4</v>
      </c>
      <c r="AP58" s="807">
        <v>54128</v>
      </c>
      <c r="AQ58" s="820">
        <v>-4.7</v>
      </c>
      <c r="AR58" s="830">
        <v>-2.7</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143</v>
      </c>
      <c r="AL59" s="764"/>
      <c r="AM59" s="770">
        <v>1499083</v>
      </c>
      <c r="AN59" s="783">
        <v>103865</v>
      </c>
      <c r="AO59" s="795">
        <v>58.2</v>
      </c>
      <c r="AP59" s="806">
        <v>103663</v>
      </c>
      <c r="AQ59" s="819">
        <v>11.6</v>
      </c>
      <c r="AR59" s="829">
        <v>46.6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868554</v>
      </c>
      <c r="AN60" s="784">
        <v>60178</v>
      </c>
      <c r="AO60" s="796">
        <v>23</v>
      </c>
      <c r="AP60" s="807">
        <v>64346</v>
      </c>
      <c r="AQ60" s="820">
        <v>18.899999999999999</v>
      </c>
      <c r="AR60" s="830">
        <v>4.0999999999999996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412</v>
      </c>
      <c r="AL61" s="767"/>
      <c r="AM61" s="770">
        <v>1610875</v>
      </c>
      <c r="AN61" s="783">
        <v>104120</v>
      </c>
      <c r="AO61" s="795">
        <v>-3.7</v>
      </c>
      <c r="AP61" s="806">
        <v>108372</v>
      </c>
      <c r="AQ61" s="821">
        <v>7.5</v>
      </c>
      <c r="AR61" s="829">
        <v>-11.2</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1078386</v>
      </c>
      <c r="AN62" s="784">
        <v>69431</v>
      </c>
      <c r="AO62" s="796">
        <v>-0.3</v>
      </c>
      <c r="AP62" s="807">
        <v>56884</v>
      </c>
      <c r="AQ62" s="820">
        <v>5.2</v>
      </c>
      <c r="AR62" s="830">
        <v>-5.5</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yAYhbH4jmiN+1geHHv6NI3hs6gRq+lOvtFCmtjHosKz1kA7W7vjB1i2BlvNCIbr+xzPVicbBONiS5b1M8WmjhQ==" saltValue="fHPjg1Z5Pj+1JBAGlw7uD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ZO47QPCcOQ2WJUrWzNXn2eiZEqAHRd3o/IZo9xSBnr5uxSCHkHgKZeBAUQq8L/zOzDnVsAH1+Mpn4/Swl7TEAA==" saltValue="gfq38SUTDLj9JdxofMV6k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goOM6nrvrA2/PquR5CPEY9X+h29kByNlpoGBWIqb494wHMU3bhBYbmHUsaF39UH22/qqt5axk+cL4UDf71LhiQ==" saltValue="WnKCANBgFn0Pyb4/H/6EV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526</v>
      </c>
      <c r="G46" s="853" t="s">
        <v>527</v>
      </c>
      <c r="H46" s="853" t="s">
        <v>528</v>
      </c>
      <c r="I46" s="853" t="s">
        <v>529</v>
      </c>
      <c r="J46" s="858" t="s">
        <v>530</v>
      </c>
    </row>
    <row r="47" spans="2:10" ht="57.75" customHeight="1">
      <c r="B47" s="838"/>
      <c r="C47" s="842" t="s">
        <v>3</v>
      </c>
      <c r="D47" s="842"/>
      <c r="E47" s="846"/>
      <c r="F47" s="850">
        <v>12.96</v>
      </c>
      <c r="G47" s="854">
        <v>13.94</v>
      </c>
      <c r="H47" s="854">
        <v>9.3699999999999992</v>
      </c>
      <c r="I47" s="854">
        <v>11.24</v>
      </c>
      <c r="J47" s="859">
        <v>12.93</v>
      </c>
    </row>
    <row r="48" spans="2:10" ht="57.75" customHeight="1">
      <c r="B48" s="839"/>
      <c r="C48" s="843" t="s">
        <v>9</v>
      </c>
      <c r="D48" s="843"/>
      <c r="E48" s="847"/>
      <c r="F48" s="851">
        <v>11.99</v>
      </c>
      <c r="G48" s="855">
        <v>11.92</v>
      </c>
      <c r="H48" s="855">
        <v>11.92</v>
      </c>
      <c r="I48" s="855">
        <v>13.28</v>
      </c>
      <c r="J48" s="860">
        <v>10.93</v>
      </c>
    </row>
    <row r="49" spans="2:10" ht="57.75" customHeight="1">
      <c r="B49" s="840"/>
      <c r="C49" s="844" t="s">
        <v>15</v>
      </c>
      <c r="D49" s="844"/>
      <c r="E49" s="848"/>
      <c r="F49" s="852" t="s">
        <v>531</v>
      </c>
      <c r="G49" s="856">
        <v>0.78</v>
      </c>
      <c r="H49" s="856" t="s">
        <v>532</v>
      </c>
      <c r="I49" s="856">
        <v>4.1500000000000004</v>
      </c>
      <c r="J49" s="861" t="s">
        <v>512</v>
      </c>
    </row>
    <row r="50" spans="2:10"/>
  </sheetData>
  <sheetProtection algorithmName="SHA-512" hashValue="NxOdveS1lCSCbCqUvgPeMGDWL07F3jsR/oOPtwBfzcSI6rUY4yjYfy2pkwy7In2hZ4Cl+uoMhch4T92lIUShqA==" saltValue="Iw/pCh2ciQ6QVpT23oESf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2024-02-05T00:06:48Z</dcterms:created>
  <dcterms:modified xsi:type="dcterms:W3CDTF">2024-03-18T04:53:16Z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3.1.9.0</vt:lpwstr>
      <vt:lpwstr>5.0.1.0</vt:lpwstr>
    </vt:vector>
  </property>
  <property fmtid="{DCFEDD21-7773-49B2-8022-6FC58DB5260B}" pid="3" name="LastSavedVersion">
    <vt:lpwstr>5.0.1.0</vt:lpwstr>
  </property>
  <property fmtid="{DCFEDD21-7773-49B2-8022-6FC58DB5260B}" pid="4" name="LastSavedDate">
    <vt:filetime>2024-03-18T04:53:16Z</vt:filetime>
  </property>
</Properties>
</file>